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B6CC1C02-8234-4910-AC2C-A1036D8010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NSS" sheetId="3" r:id="rId2"/>
    <sheet name="Arvo-ottelu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1" i="1" l="1"/>
  <c r="P7" i="2"/>
  <c r="G7" i="2"/>
  <c r="I7" i="2"/>
  <c r="N10" i="3" l="1"/>
  <c r="M10" i="3"/>
  <c r="O9" i="3"/>
  <c r="N9" i="3"/>
  <c r="M9" i="3"/>
  <c r="L9" i="3"/>
  <c r="K9" i="3"/>
  <c r="AS6" i="3"/>
  <c r="AQ6" i="3"/>
  <c r="AP6" i="3"/>
  <c r="AO6" i="3"/>
  <c r="AN6" i="3"/>
  <c r="AM6" i="3"/>
  <c r="AG6" i="3"/>
  <c r="AE6" i="3"/>
  <c r="AD6" i="3"/>
  <c r="H11" i="3" s="1"/>
  <c r="AC6" i="3"/>
  <c r="AB6" i="3"/>
  <c r="F11" i="3" s="1"/>
  <c r="AA6" i="3"/>
  <c r="W6" i="3"/>
  <c r="U6" i="3"/>
  <c r="T6" i="3"/>
  <c r="S6" i="3"/>
  <c r="R6" i="3"/>
  <c r="Q6" i="3"/>
  <c r="K6" i="3"/>
  <c r="I6" i="3"/>
  <c r="I10" i="3" s="1"/>
  <c r="H6" i="3"/>
  <c r="H10" i="3" s="1"/>
  <c r="G6" i="3"/>
  <c r="G10" i="3" s="1"/>
  <c r="F6" i="3"/>
  <c r="F10" i="3" s="1"/>
  <c r="E6" i="3"/>
  <c r="E10" i="3" s="1"/>
  <c r="AF6" i="3" l="1"/>
  <c r="I11" i="3"/>
  <c r="K11" i="3"/>
  <c r="G11" i="3"/>
  <c r="G12" i="3" s="1"/>
  <c r="E11" i="3"/>
  <c r="M11" i="3" s="1"/>
  <c r="F12" i="3"/>
  <c r="H12" i="3"/>
  <c r="I12" i="3"/>
  <c r="L11" i="3"/>
  <c r="J11" i="3" l="1"/>
  <c r="K12" i="3"/>
  <c r="O11" i="3"/>
  <c r="E12" i="3"/>
  <c r="O12" i="3" s="1"/>
  <c r="N11" i="3"/>
  <c r="M12" i="3"/>
  <c r="J12" i="3"/>
  <c r="L12" i="3"/>
  <c r="N12" i="3" l="1"/>
  <c r="M7" i="2" l="1"/>
  <c r="M14" i="2" l="1"/>
  <c r="M20" i="2"/>
</calcChain>
</file>

<file path=xl/sharedStrings.xml><?xml version="1.0" encoding="utf-8"?>
<sst xmlns="http://schemas.openxmlformats.org/spreadsheetml/2006/main" count="411" uniqueCount="195">
  <si>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</si>
  <si>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</si>
  <si>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</si>
  <si>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</si>
  <si>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</si>
  <si>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</si>
  <si>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</si>
  <si>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</si>
  <si>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</si>
  <si>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</si>
  <si>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</si>
  <si>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</si>
  <si>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</si>
  <si>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</si>
  <si>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</si>
  <si>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</si>
  <si>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</si>
  <si>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</si>
  <si>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</si>
  <si>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</si>
  <si>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</si>
  <si>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</si>
  <si>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</si>
  <si>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</si>
  <si>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</si>
  <si>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</si>
  <si>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</si>
  <si>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</si>
  <si>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</si>
  <si>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</si>
  <si>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</si>
  <si>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Ottelu</t>
  </si>
  <si>
    <t>Kunnari</t>
  </si>
  <si>
    <t>K - %</t>
  </si>
  <si>
    <t>4.</t>
  </si>
  <si>
    <t>PeTo-Jussit</t>
  </si>
  <si>
    <t>2.</t>
  </si>
  <si>
    <t>5.</t>
  </si>
  <si>
    <t>1.  ottelu</t>
  </si>
  <si>
    <t>Kirsi Ala-Lipasti</t>
  </si>
  <si>
    <t>05.08. 2007  HP - PeTo-Jussit  0-2  (4-11, 5-12)</t>
  </si>
  <si>
    <t xml:space="preserve">  16 v   6 kk 29 pv</t>
  </si>
  <si>
    <t>YPJ</t>
  </si>
  <si>
    <t>8.</t>
  </si>
  <si>
    <t>Seurat</t>
  </si>
  <si>
    <t>YPJ = Ylihärmän Pesis-Junkkarit  (1996)</t>
  </si>
  <si>
    <t>7.1.1991   Seinäjoki</t>
  </si>
  <si>
    <t>PeTo-Jussit  2</t>
  </si>
  <si>
    <t>suomensarja</t>
  </si>
  <si>
    <t>11.</t>
  </si>
  <si>
    <t>9.</t>
  </si>
  <si>
    <t>Räpsä*</t>
  </si>
  <si>
    <t>Räpsä* = Mansen Räpsä</t>
  </si>
  <si>
    <t>7.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</si>
  <si>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</si>
  <si>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</si>
  <si>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</si>
  <si>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</si>
  <si>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</si>
  <si>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</si>
  <si>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</si>
  <si>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</si>
  <si>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</si>
  <si>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</si>
  <si>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</si>
  <si>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</si>
  <si>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</si>
  <si>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</si>
  <si>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B-TYTÖT</t>
  </si>
  <si>
    <t>29.06. 2008  Raahe</t>
  </si>
  <si>
    <t xml:space="preserve">  2-0  (4-3, 5-3)</t>
  </si>
  <si>
    <t>PeTo</t>
  </si>
  <si>
    <t>2P</t>
  </si>
  <si>
    <t>Tommi Joensuu</t>
  </si>
  <si>
    <t>28.06. 2009  Kuopio</t>
  </si>
  <si>
    <t xml:space="preserve">  2-1  (1-4, 4-3, 1-0)</t>
  </si>
  <si>
    <t>3P</t>
  </si>
  <si>
    <t>Hannu Kalmari</t>
  </si>
  <si>
    <t>03.07. 2010  Helsinki</t>
  </si>
  <si>
    <t xml:space="preserve">  1-2  (8-5, 2-3, 0-1)</t>
  </si>
  <si>
    <t>3k</t>
  </si>
  <si>
    <t>Petri Kaijansinkko</t>
  </si>
  <si>
    <t>1032</t>
  </si>
  <si>
    <t>Manse PP</t>
  </si>
  <si>
    <t xml:space="preserve"> LIITTO - LEHDISTÖ - KORTTI</t>
  </si>
  <si>
    <t>NAISET</t>
  </si>
  <si>
    <t xml:space="preserve">  KL-%</t>
  </si>
  <si>
    <t>17.06. 2016  Pori</t>
  </si>
  <si>
    <t>Ikä ensimmäisessä ottelussa</t>
  </si>
  <si>
    <t>Lehdistö</t>
  </si>
  <si>
    <t>3v</t>
  </si>
  <si>
    <t>Sami Österlund</t>
  </si>
  <si>
    <t>25 v  5 kk  10 pv</t>
  </si>
  <si>
    <t>L+T</t>
  </si>
  <si>
    <t>20.06. 2017  Lapua</t>
  </si>
  <si>
    <t>Liitto</t>
  </si>
  <si>
    <t>Jukka Liikala</t>
  </si>
  <si>
    <t xml:space="preserve">  0-1  (1-4, 2-2)</t>
  </si>
  <si>
    <t xml:space="preserve">  1-0  (4-1, 1-1)</t>
  </si>
  <si>
    <t xml:space="preserve">  Tulos</t>
  </si>
  <si>
    <t>1.</t>
  </si>
  <si>
    <t>6.</t>
  </si>
  <si>
    <t>30.06. 2018  Joensuu</t>
  </si>
  <si>
    <t>Itä</t>
  </si>
  <si>
    <t>Seppo Salmela</t>
  </si>
  <si>
    <t>27 v  5 kk  23 pv</t>
  </si>
  <si>
    <t>6/9</t>
  </si>
  <si>
    <t>2/8</t>
  </si>
  <si>
    <t>5/8</t>
  </si>
  <si>
    <t>1/2</t>
  </si>
  <si>
    <t>4/6</t>
  </si>
  <si>
    <t>1/1</t>
  </si>
  <si>
    <t>0/1</t>
  </si>
  <si>
    <t>1/4</t>
  </si>
  <si>
    <t>1/3</t>
  </si>
  <si>
    <t>2/2</t>
  </si>
  <si>
    <t>3/5</t>
  </si>
  <si>
    <t>13/25</t>
  </si>
  <si>
    <t>7/12</t>
  </si>
  <si>
    <t>5/9</t>
  </si>
  <si>
    <t>1/7</t>
  </si>
  <si>
    <t>1/5</t>
  </si>
  <si>
    <t>0/2</t>
  </si>
  <si>
    <t>0/4</t>
  </si>
  <si>
    <t>1/11</t>
  </si>
  <si>
    <t>0/3</t>
  </si>
  <si>
    <t>s</t>
  </si>
  <si>
    <t>3287</t>
  </si>
  <si>
    <t>SMJ = Seinäjoen Maila-Jussit  (1932),  kasvattajaseura</t>
  </si>
  <si>
    <t xml:space="preserve">  1-2 (2-1, 3-4, 0-1)</t>
  </si>
  <si>
    <t xml:space="preserve">Lyöty </t>
  </si>
  <si>
    <t xml:space="preserve">Tuotu </t>
  </si>
  <si>
    <t>07.08. 2021  Pori</t>
  </si>
  <si>
    <t xml:space="preserve">  0-2 (1-4, 0-3)</t>
  </si>
  <si>
    <t>2v</t>
  </si>
  <si>
    <t>2/7</t>
  </si>
  <si>
    <t>2/5</t>
  </si>
  <si>
    <t>Sarita Heikkinen</t>
  </si>
  <si>
    <t>3050</t>
  </si>
  <si>
    <t>3.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</si>
  <si>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</si>
  <si>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</si>
  <si>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</si>
  <si>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</si>
  <si>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</si>
  <si>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</si>
  <si>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</si>
  <si>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</si>
  <si>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</si>
  <si>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Manse PP = Manse PP Edustus  (2015)</t>
  </si>
  <si>
    <t>10.07. 2022  Tampere</t>
  </si>
  <si>
    <t xml:space="preserve">  0-1  (1-3, 1-1)</t>
  </si>
  <si>
    <t>3p</t>
  </si>
  <si>
    <t>3/6</t>
  </si>
  <si>
    <t>Jarkko Pokela</t>
  </si>
  <si>
    <t>1810</t>
  </si>
  <si>
    <t>6/20</t>
  </si>
  <si>
    <t>3/10</t>
  </si>
  <si>
    <t>PeTo-Jussit  (2004)</t>
  </si>
  <si>
    <t>Räpsä* = Hämeenkyrön Räpsä  (1981)</t>
  </si>
  <si>
    <t xml:space="preserve">    Ylempi loppusarja</t>
  </si>
  <si>
    <t>Play off, voitot, voittoprosentti</t>
  </si>
  <si>
    <t>Puolivälierät</t>
  </si>
  <si>
    <t>Välierät</t>
  </si>
  <si>
    <t>Pronssi</t>
  </si>
  <si>
    <t>Finaalit</t>
  </si>
  <si>
    <t>0-0-0</t>
  </si>
  <si>
    <t>hSM</t>
  </si>
  <si>
    <t>0-1-0</t>
  </si>
  <si>
    <t xml:space="preserve"> Jatkosarja 2.</t>
  </si>
  <si>
    <t xml:space="preserve"> 3-0  Pesäkarhut</t>
  </si>
  <si>
    <t xml:space="preserve"> 0-3  Kirittäret</t>
  </si>
  <si>
    <t xml:space="preserve"> 1-3  Pesäkarhut</t>
  </si>
  <si>
    <t xml:space="preserve"> 0-2  Virkiä</t>
  </si>
  <si>
    <t xml:space="preserve"> 3-0  Lippo Jun</t>
  </si>
  <si>
    <t xml:space="preserve"> 1-3  Virkiä</t>
  </si>
  <si>
    <t xml:space="preserve"> 0-2  Pesäkarhut</t>
  </si>
  <si>
    <t xml:space="preserve"> 1-3  Pesä Ysit</t>
  </si>
  <si>
    <t xml:space="preserve"> 0-3  Virkiä</t>
  </si>
  <si>
    <t xml:space="preserve"> 1-3  Kirittäret</t>
  </si>
  <si>
    <t xml:space="preserve"> 2-0  KeKi</t>
  </si>
  <si>
    <t xml:space="preserve"> 3-1  Pesäkarhut</t>
  </si>
  <si>
    <t xml:space="preserve"> 3-1  SMJ</t>
  </si>
  <si>
    <t xml:space="preserve"> 2-3  Kirittäret</t>
  </si>
  <si>
    <t xml:space="preserve"> 2-0  Virkiä</t>
  </si>
  <si>
    <t xml:space="preserve"> 3-0  Tahko</t>
  </si>
  <si>
    <t xml:space="preserve"> 3-2  Virkiä</t>
  </si>
  <si>
    <t xml:space="preserve"> 0-3  Pesäkarhut</t>
  </si>
  <si>
    <t xml:space="preserve"> 3-1  KeKi</t>
  </si>
  <si>
    <t xml:space="preserve"> 3-0  Fera</t>
  </si>
  <si>
    <t>7/12   58%</t>
  </si>
  <si>
    <t>4/8   50%</t>
  </si>
  <si>
    <t>1/4   25%</t>
  </si>
  <si>
    <t>10.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</si>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</sst>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9" borderId="3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/>
    <xf numFmtId="49" fontId="2" fillId="2" borderId="10" xfId="0" applyNumberFormat="1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7" fillId="8" borderId="1" xfId="0" applyFont="1" applyFill="1" applyBorder="1" applyAlignment="1">
      <alignment vertical="top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49" fontId="6" fillId="3" borderId="6" xfId="0" applyNumberFormat="1" applyFont="1" applyFill="1" applyBorder="1"/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2" borderId="9" xfId="0" applyFont="1" applyFill="1" applyBorder="1"/>
    <xf numFmtId="0" fontId="2" fillId="5" borderId="3" xfId="0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center"/>
    </xf>
    <xf numFmtId="165" fontId="2" fillId="5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9" borderId="3" xfId="0" applyNumberFormat="1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65" fontId="2" fillId="9" borderId="3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/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left"/>
    </xf>
    <xf numFmtId="49" fontId="2" fillId="9" borderId="15" xfId="0" applyNumberFormat="1" applyFont="1" applyFill="1" applyBorder="1" applyAlignment="1">
      <alignment horizontal="left"/>
    </xf>
    <xf numFmtId="165" fontId="2" fillId="9" borderId="15" xfId="1" applyNumberFormat="1" applyFont="1" applyFill="1" applyBorder="1" applyAlignment="1"/>
    <xf numFmtId="0" fontId="2" fillId="9" borderId="15" xfId="0" applyFont="1" applyFill="1" applyBorder="1" applyAlignment="1">
      <alignment horizontal="center"/>
    </xf>
    <xf numFmtId="165" fontId="2" fillId="9" borderId="15" xfId="0" applyNumberFormat="1" applyFont="1" applyFill="1" applyBorder="1" applyAlignment="1">
      <alignment horizontal="center"/>
    </xf>
    <xf numFmtId="0" fontId="2" fillId="9" borderId="15" xfId="0" applyFont="1" applyFill="1" applyBorder="1"/>
    <xf numFmtId="0" fontId="2" fillId="2" borderId="14" xfId="0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49" fontId="2" fillId="9" borderId="15" xfId="0" applyNumberFormat="1" applyFont="1" applyFill="1" applyBorder="1" applyAlignment="1">
      <alignment horizontal="center"/>
    </xf>
    <xf numFmtId="49" fontId="2" fillId="4" borderId="15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2" borderId="15" xfId="0" applyFont="1" applyFill="1" applyBorder="1"/>
    <xf numFmtId="166" fontId="2" fillId="2" borderId="0" xfId="0" applyNumberFormat="1" applyFont="1" applyFill="1" applyAlignment="1">
      <alignment horizontal="left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49" fontId="2" fillId="3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4" xfId="0" applyFont="1" applyFill="1" applyBorder="1"/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8" borderId="15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2" borderId="11" xfId="0" applyFont="1" applyFill="1" applyBorder="1"/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0" fontId="0" fillId="3" borderId="0" xfId="0" applyFill="1"/>
    <xf numFmtId="0" fontId="2" fillId="7" borderId="3" xfId="0" applyFont="1" applyFill="1" applyBorder="1"/>
    <xf numFmtId="0" fontId="2" fillId="2" borderId="6" xfId="0" applyFont="1" applyFill="1" applyBorder="1"/>
    <xf numFmtId="0" fontId="3" fillId="4" borderId="2" xfId="0" applyFont="1" applyFill="1" applyBorder="1"/>
    <xf numFmtId="0" fontId="4" fillId="3" borderId="2" xfId="0" applyFont="1" applyFill="1" applyBorder="1"/>
    <xf numFmtId="0" fontId="4" fillId="4" borderId="6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5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3" fillId="2" borderId="0" xfId="0" applyFont="1" applyFill="1"/>
    <xf numFmtId="0" fontId="4" fillId="6" borderId="0" xfId="0" applyFont="1" applyFill="1"/>
    <xf numFmtId="0" fontId="3" fillId="0" borderId="0" xfId="0" applyFo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4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194" customWidth="1"/>
    <col min="4" max="4" width="14.140625" style="43" customWidth="1"/>
    <col min="5" max="12" width="5.7109375" style="43" customWidth="1"/>
    <col min="13" max="13" width="6.28515625" style="43" customWidth="1"/>
    <col min="14" max="14" width="7.7109375" style="43" bestFit="1" customWidth="1"/>
    <col min="15" max="15" width="0.7109375" style="43" customWidth="1"/>
    <col min="16" max="18" width="5.7109375" style="97" customWidth="1"/>
    <col min="19" max="19" width="5.7109375" style="72" customWidth="1"/>
    <col min="20" max="20" width="0.7109375" style="33" customWidth="1"/>
    <col min="21" max="25" width="5.7109375" style="43" customWidth="1"/>
    <col min="26" max="26" width="7.7109375" style="43" bestFit="1" customWidth="1"/>
    <col min="27" max="27" width="0.7109375" style="43" customWidth="1"/>
    <col min="28" max="30" width="5.7109375" style="97" customWidth="1"/>
    <col min="31" max="31" width="5.7109375" style="72" customWidth="1"/>
    <col min="32" max="32" width="0.7109375" style="33" customWidth="1"/>
    <col min="33" max="33" width="15.7109375" style="72" customWidth="1"/>
    <col min="34" max="34" width="16" style="72" customWidth="1"/>
    <col min="35" max="35" width="16.140625" style="72" customWidth="1"/>
    <col min="36" max="36" width="15.7109375" style="72" customWidth="1"/>
    <col min="37" max="37" width="0.7109375" style="33" customWidth="1"/>
    <col min="38" max="40" width="5.7109375" style="24" customWidth="1"/>
    <col min="41" max="43" width="4.710937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" t="s">
        <v>39</v>
      </c>
      <c r="C1" s="2"/>
      <c r="D1" s="3"/>
      <c r="E1" s="4" t="s">
        <v>46</v>
      </c>
      <c r="F1" s="5"/>
      <c r="G1" s="2"/>
      <c r="H1" s="3"/>
      <c r="I1" s="5"/>
      <c r="J1" s="5"/>
      <c r="K1" s="5"/>
      <c r="L1" s="3"/>
      <c r="M1" s="6"/>
      <c r="N1" s="5"/>
      <c r="O1" s="3"/>
      <c r="P1" s="169"/>
      <c r="Q1" s="169"/>
      <c r="R1" s="169"/>
      <c r="S1" s="3"/>
      <c r="T1" s="5"/>
      <c r="U1" s="3"/>
      <c r="V1" s="3"/>
      <c r="W1" s="3"/>
      <c r="X1" s="3"/>
      <c r="Y1" s="3"/>
      <c r="Z1" s="3"/>
      <c r="AA1" s="2"/>
      <c r="AB1" s="169"/>
      <c r="AC1" s="169"/>
      <c r="AD1" s="169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19" t="s">
        <v>160</v>
      </c>
      <c r="AC2" s="19"/>
      <c r="AD2" s="13"/>
      <c r="AE2" s="20"/>
      <c r="AF2" s="18"/>
      <c r="AG2" s="21" t="s">
        <v>161</v>
      </c>
      <c r="AH2" s="13"/>
      <c r="AI2" s="13"/>
      <c r="AJ2" s="14"/>
      <c r="AK2" s="18"/>
      <c r="AL2" s="21"/>
      <c r="AM2" s="13"/>
      <c r="AN2" s="16" t="s">
        <v>27</v>
      </c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93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93</v>
      </c>
      <c r="AE3" s="17" t="s">
        <v>3</v>
      </c>
      <c r="AF3" s="23"/>
      <c r="AG3" s="17" t="s">
        <v>162</v>
      </c>
      <c r="AH3" s="17" t="s">
        <v>163</v>
      </c>
      <c r="AI3" s="14" t="s">
        <v>164</v>
      </c>
      <c r="AJ3" s="17" t="s">
        <v>165</v>
      </c>
      <c r="AK3" s="23"/>
      <c r="AL3" s="17" t="s">
        <v>22</v>
      </c>
      <c r="AM3" s="17" t="s">
        <v>23</v>
      </c>
      <c r="AN3" s="14" t="s">
        <v>167</v>
      </c>
      <c r="AO3" s="14" t="s">
        <v>28</v>
      </c>
      <c r="AP3" s="16" t="s">
        <v>29</v>
      </c>
      <c r="AQ3" s="17" t="s">
        <v>30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46">
        <v>2007</v>
      </c>
      <c r="C4" s="46" t="s">
        <v>37</v>
      </c>
      <c r="D4" s="170" t="s">
        <v>47</v>
      </c>
      <c r="E4" s="46"/>
      <c r="F4" s="47" t="s">
        <v>48</v>
      </c>
      <c r="G4" s="48"/>
      <c r="H4" s="49"/>
      <c r="I4" s="46"/>
      <c r="J4" s="46"/>
      <c r="K4" s="46"/>
      <c r="L4" s="46"/>
      <c r="M4" s="46"/>
      <c r="N4" s="50"/>
      <c r="O4" s="44"/>
      <c r="P4" s="17"/>
      <c r="Q4" s="17"/>
      <c r="R4" s="17"/>
      <c r="S4" s="17"/>
      <c r="U4" s="25"/>
      <c r="V4" s="25"/>
      <c r="W4" s="25"/>
      <c r="X4" s="25"/>
      <c r="Y4" s="25"/>
      <c r="Z4" s="27"/>
      <c r="AA4" s="33"/>
      <c r="AB4" s="17"/>
      <c r="AC4" s="17"/>
      <c r="AD4" s="17"/>
      <c r="AE4" s="17"/>
      <c r="AG4" s="45"/>
      <c r="AH4" s="45"/>
      <c r="AI4" s="45"/>
      <c r="AJ4" s="45"/>
      <c r="AL4" s="25"/>
      <c r="AM4" s="25"/>
      <c r="AN4" s="45"/>
      <c r="AO4" s="25"/>
      <c r="AP4" s="25"/>
      <c r="AQ4" s="25"/>
      <c r="AR4" s="7"/>
      <c r="AS4" s="7"/>
      <c r="AT4" s="7"/>
      <c r="AU4" s="7"/>
      <c r="AV4" s="7"/>
      <c r="AW4" s="7"/>
    </row>
    <row r="5" spans="1:49" ht="15" customHeight="1" x14ac:dyDescent="0.25">
      <c r="A5" s="1"/>
      <c r="B5" s="25">
        <v>2007</v>
      </c>
      <c r="C5" s="25" t="s">
        <v>36</v>
      </c>
      <c r="D5" s="26" t="s">
        <v>35</v>
      </c>
      <c r="E5" s="25">
        <v>1</v>
      </c>
      <c r="F5" s="25">
        <v>1</v>
      </c>
      <c r="G5" s="25">
        <v>3</v>
      </c>
      <c r="H5" s="25">
        <v>2</v>
      </c>
      <c r="I5" s="25">
        <v>5</v>
      </c>
      <c r="J5" s="25">
        <v>0</v>
      </c>
      <c r="K5" s="25">
        <v>0</v>
      </c>
      <c r="L5" s="25">
        <v>1</v>
      </c>
      <c r="M5" s="25">
        <v>4</v>
      </c>
      <c r="N5" s="27">
        <v>0.625</v>
      </c>
      <c r="O5" s="23"/>
      <c r="P5" s="17"/>
      <c r="Q5" s="17"/>
      <c r="R5" s="17"/>
      <c r="S5" s="17"/>
      <c r="T5" s="23"/>
      <c r="U5" s="25">
        <v>3</v>
      </c>
      <c r="V5" s="25">
        <v>0</v>
      </c>
      <c r="W5" s="25">
        <v>0</v>
      </c>
      <c r="X5" s="25">
        <v>0</v>
      </c>
      <c r="Y5" s="25">
        <v>4</v>
      </c>
      <c r="Z5" s="27">
        <v>0.36399999999999999</v>
      </c>
      <c r="AA5" s="33"/>
      <c r="AB5" s="17"/>
      <c r="AC5" s="17"/>
      <c r="AD5" s="17"/>
      <c r="AE5" s="17"/>
      <c r="AF5" s="23"/>
      <c r="AG5" s="45" t="s">
        <v>169</v>
      </c>
      <c r="AH5" s="45"/>
      <c r="AI5" s="45"/>
      <c r="AJ5" s="45" t="s">
        <v>171</v>
      </c>
      <c r="AL5" s="25"/>
      <c r="AM5" s="25"/>
      <c r="AN5" s="25"/>
      <c r="AO5" s="25"/>
      <c r="AP5" s="25">
        <v>1</v>
      </c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2008</v>
      </c>
      <c r="C6" s="25" t="s">
        <v>34</v>
      </c>
      <c r="D6" s="26" t="s">
        <v>35</v>
      </c>
      <c r="E6" s="25">
        <v>19</v>
      </c>
      <c r="F6" s="25">
        <v>0</v>
      </c>
      <c r="G6" s="25">
        <v>1</v>
      </c>
      <c r="H6" s="25">
        <v>9</v>
      </c>
      <c r="I6" s="25">
        <v>17</v>
      </c>
      <c r="J6" s="25">
        <v>5</v>
      </c>
      <c r="K6" s="25">
        <v>4</v>
      </c>
      <c r="L6" s="25">
        <v>7</v>
      </c>
      <c r="M6" s="25">
        <v>1</v>
      </c>
      <c r="N6" s="27">
        <v>0.24279999999999999</v>
      </c>
      <c r="O6" s="23"/>
      <c r="P6" s="17"/>
      <c r="Q6" s="17"/>
      <c r="R6" s="17"/>
      <c r="S6" s="17"/>
      <c r="T6" s="23"/>
      <c r="U6" s="25">
        <v>12</v>
      </c>
      <c r="V6" s="25">
        <v>0</v>
      </c>
      <c r="W6" s="25">
        <v>0</v>
      </c>
      <c r="X6" s="25">
        <v>0</v>
      </c>
      <c r="Y6" s="25">
        <v>7</v>
      </c>
      <c r="Z6" s="27">
        <v>0.21199999999999999</v>
      </c>
      <c r="AA6" s="33"/>
      <c r="AB6" s="17"/>
      <c r="AC6" s="17"/>
      <c r="AD6" s="17"/>
      <c r="AE6" s="17"/>
      <c r="AF6" s="23"/>
      <c r="AG6" s="45" t="s">
        <v>169</v>
      </c>
      <c r="AH6" s="45" t="s">
        <v>172</v>
      </c>
      <c r="AI6" s="45" t="s">
        <v>173</v>
      </c>
      <c r="AJ6" s="45"/>
      <c r="AL6" s="25"/>
      <c r="AM6" s="25"/>
      <c r="AN6" s="25"/>
      <c r="AO6" s="25"/>
      <c r="AP6" s="25"/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2009</v>
      </c>
      <c r="C7" s="25" t="s">
        <v>34</v>
      </c>
      <c r="D7" s="26" t="s">
        <v>35</v>
      </c>
      <c r="E7" s="25">
        <v>24</v>
      </c>
      <c r="F7" s="25">
        <v>0</v>
      </c>
      <c r="G7" s="25">
        <v>14</v>
      </c>
      <c r="H7" s="25">
        <v>11</v>
      </c>
      <c r="I7" s="25">
        <v>41</v>
      </c>
      <c r="J7" s="25">
        <v>10</v>
      </c>
      <c r="K7" s="25">
        <v>5</v>
      </c>
      <c r="L7" s="25">
        <v>12</v>
      </c>
      <c r="M7" s="25">
        <v>14</v>
      </c>
      <c r="N7" s="27">
        <v>0.41410000000000002</v>
      </c>
      <c r="O7" s="23"/>
      <c r="P7" s="17"/>
      <c r="Q7" s="17"/>
      <c r="R7" s="17"/>
      <c r="S7" s="17"/>
      <c r="T7" s="23"/>
      <c r="U7" s="25">
        <v>9</v>
      </c>
      <c r="V7" s="25">
        <v>0</v>
      </c>
      <c r="W7" s="25">
        <v>1</v>
      </c>
      <c r="X7" s="25">
        <v>0</v>
      </c>
      <c r="Y7" s="25">
        <v>20</v>
      </c>
      <c r="Z7" s="27">
        <v>0.47599999999999998</v>
      </c>
      <c r="AA7" s="33"/>
      <c r="AB7" s="17"/>
      <c r="AC7" s="17"/>
      <c r="AD7" s="17"/>
      <c r="AE7" s="17"/>
      <c r="AF7" s="23"/>
      <c r="AG7" s="45" t="s">
        <v>174</v>
      </c>
      <c r="AH7" s="45" t="s">
        <v>175</v>
      </c>
      <c r="AI7" s="45" t="s">
        <v>176</v>
      </c>
      <c r="AJ7" s="45"/>
      <c r="AL7" s="25"/>
      <c r="AM7" s="25"/>
      <c r="AN7" s="25"/>
      <c r="AO7" s="25"/>
      <c r="AP7" s="25"/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2010</v>
      </c>
      <c r="C8" s="25" t="s">
        <v>37</v>
      </c>
      <c r="D8" s="26" t="s">
        <v>35</v>
      </c>
      <c r="E8" s="25">
        <v>22</v>
      </c>
      <c r="F8" s="25">
        <v>4</v>
      </c>
      <c r="G8" s="25">
        <v>14</v>
      </c>
      <c r="H8" s="25">
        <v>17</v>
      </c>
      <c r="I8" s="25">
        <v>60</v>
      </c>
      <c r="J8" s="25">
        <v>8</v>
      </c>
      <c r="K8" s="25">
        <v>9</v>
      </c>
      <c r="L8" s="25">
        <v>25</v>
      </c>
      <c r="M8" s="25">
        <v>18</v>
      </c>
      <c r="N8" s="27">
        <v>0.48780000000000001</v>
      </c>
      <c r="O8" s="23"/>
      <c r="P8" s="17"/>
      <c r="Q8" s="17"/>
      <c r="R8" s="17"/>
      <c r="S8" s="17"/>
      <c r="T8" s="23"/>
      <c r="U8" s="25">
        <v>4</v>
      </c>
      <c r="V8" s="25">
        <v>0</v>
      </c>
      <c r="W8" s="25">
        <v>1</v>
      </c>
      <c r="X8" s="25">
        <v>2</v>
      </c>
      <c r="Y8" s="25">
        <v>13</v>
      </c>
      <c r="Z8" s="27">
        <v>0.48199999999999998</v>
      </c>
      <c r="AA8" s="33"/>
      <c r="AB8" s="17"/>
      <c r="AC8" s="17"/>
      <c r="AD8" s="17"/>
      <c r="AE8" s="17"/>
      <c r="AF8" s="23"/>
      <c r="AG8" s="45" t="s">
        <v>177</v>
      </c>
      <c r="AH8" s="45"/>
      <c r="AI8" s="45"/>
      <c r="AJ8" s="45"/>
      <c r="AL8" s="25"/>
      <c r="AM8" s="25"/>
      <c r="AN8" s="25"/>
      <c r="AO8" s="25"/>
      <c r="AP8" s="25"/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2011</v>
      </c>
      <c r="C9" s="25" t="s">
        <v>43</v>
      </c>
      <c r="D9" s="26" t="s">
        <v>42</v>
      </c>
      <c r="E9" s="25">
        <v>22</v>
      </c>
      <c r="F9" s="25">
        <v>3</v>
      </c>
      <c r="G9" s="25">
        <v>14</v>
      </c>
      <c r="H9" s="25">
        <v>13</v>
      </c>
      <c r="I9" s="25">
        <v>60</v>
      </c>
      <c r="J9" s="25">
        <v>5</v>
      </c>
      <c r="K9" s="25">
        <v>24</v>
      </c>
      <c r="L9" s="25">
        <v>14</v>
      </c>
      <c r="M9" s="25">
        <v>17</v>
      </c>
      <c r="N9" s="27">
        <v>0.46200000000000002</v>
      </c>
      <c r="O9" s="23"/>
      <c r="P9" s="17"/>
      <c r="Q9" s="17"/>
      <c r="R9" s="17"/>
      <c r="S9" s="17"/>
      <c r="T9" s="23"/>
      <c r="U9" s="25">
        <v>3</v>
      </c>
      <c r="V9" s="25">
        <v>0</v>
      </c>
      <c r="W9" s="25">
        <v>0</v>
      </c>
      <c r="X9" s="25">
        <v>0</v>
      </c>
      <c r="Y9" s="25">
        <v>3</v>
      </c>
      <c r="Z9" s="27">
        <v>0.214</v>
      </c>
      <c r="AA9" s="33"/>
      <c r="AB9" s="17"/>
      <c r="AC9" s="17"/>
      <c r="AD9" s="17"/>
      <c r="AE9" s="17"/>
      <c r="AF9" s="23"/>
      <c r="AG9" s="45" t="s">
        <v>178</v>
      </c>
      <c r="AH9" s="45"/>
      <c r="AI9" s="45"/>
      <c r="AJ9" s="45"/>
      <c r="AL9" s="25"/>
      <c r="AM9" s="25"/>
      <c r="AN9" s="25"/>
      <c r="AO9" s="25"/>
      <c r="AP9" s="25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2012</v>
      </c>
      <c r="C10" s="25" t="s">
        <v>49</v>
      </c>
      <c r="D10" s="26" t="s">
        <v>35</v>
      </c>
      <c r="E10" s="25">
        <v>22</v>
      </c>
      <c r="F10" s="25">
        <v>0</v>
      </c>
      <c r="G10" s="25">
        <v>12</v>
      </c>
      <c r="H10" s="25">
        <v>8</v>
      </c>
      <c r="I10" s="25">
        <v>81</v>
      </c>
      <c r="J10" s="25">
        <v>8</v>
      </c>
      <c r="K10" s="25">
        <v>32</v>
      </c>
      <c r="L10" s="25">
        <v>29</v>
      </c>
      <c r="M10" s="25">
        <v>12</v>
      </c>
      <c r="N10" s="27">
        <v>0.503</v>
      </c>
      <c r="O10" s="23"/>
      <c r="P10" s="17"/>
      <c r="Q10" s="17"/>
      <c r="R10" s="17"/>
      <c r="S10" s="17"/>
      <c r="T10" s="23" t="e">
        <v>#DIV/0!</v>
      </c>
      <c r="U10" s="25"/>
      <c r="V10" s="25"/>
      <c r="W10" s="25"/>
      <c r="X10" s="25"/>
      <c r="Y10" s="25"/>
      <c r="Z10" s="27"/>
      <c r="AA10" s="33"/>
      <c r="AB10" s="17"/>
      <c r="AC10" s="17"/>
      <c r="AD10" s="17"/>
      <c r="AE10" s="17"/>
      <c r="AF10" s="23"/>
      <c r="AG10" s="45"/>
      <c r="AH10" s="45"/>
      <c r="AI10" s="45"/>
      <c r="AJ10" s="45"/>
      <c r="AL10" s="25"/>
      <c r="AM10" s="25"/>
      <c r="AN10" s="25"/>
      <c r="AO10" s="25"/>
      <c r="AP10" s="25"/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2013</v>
      </c>
      <c r="C11" s="25" t="s">
        <v>50</v>
      </c>
      <c r="D11" s="26" t="s">
        <v>51</v>
      </c>
      <c r="E11" s="25">
        <v>23</v>
      </c>
      <c r="F11" s="25">
        <v>0</v>
      </c>
      <c r="G11" s="25">
        <v>17</v>
      </c>
      <c r="H11" s="25">
        <v>8</v>
      </c>
      <c r="I11" s="25">
        <v>71</v>
      </c>
      <c r="J11" s="25">
        <v>11</v>
      </c>
      <c r="K11" s="25">
        <v>17</v>
      </c>
      <c r="L11" s="25">
        <v>26</v>
      </c>
      <c r="M11" s="25">
        <v>17</v>
      </c>
      <c r="N11" s="27">
        <v>0.497</v>
      </c>
      <c r="O11" s="23"/>
      <c r="P11" s="17"/>
      <c r="Q11" s="17"/>
      <c r="R11" s="17"/>
      <c r="S11" s="17"/>
      <c r="T11" s="23" t="e">
        <v>#DIV/0!</v>
      </c>
      <c r="U11" s="25"/>
      <c r="V11" s="25"/>
      <c r="W11" s="25"/>
      <c r="X11" s="25"/>
      <c r="Y11" s="25"/>
      <c r="Z11" s="27"/>
      <c r="AA11" s="33"/>
      <c r="AB11" s="17"/>
      <c r="AC11" s="17"/>
      <c r="AD11" s="17"/>
      <c r="AE11" s="17"/>
      <c r="AF11" s="23"/>
      <c r="AG11" s="45"/>
      <c r="AH11" s="45"/>
      <c r="AI11" s="45"/>
      <c r="AJ11" s="45"/>
      <c r="AL11" s="25"/>
      <c r="AM11" s="25"/>
      <c r="AN11" s="25"/>
      <c r="AO11" s="25"/>
      <c r="AP11" s="25"/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2014</v>
      </c>
      <c r="C12" s="25" t="s">
        <v>53</v>
      </c>
      <c r="D12" s="26" t="s">
        <v>51</v>
      </c>
      <c r="E12" s="25">
        <v>24</v>
      </c>
      <c r="F12" s="25">
        <v>3</v>
      </c>
      <c r="G12" s="25">
        <v>7</v>
      </c>
      <c r="H12" s="25">
        <v>26</v>
      </c>
      <c r="I12" s="25">
        <v>86</v>
      </c>
      <c r="J12" s="25">
        <v>24</v>
      </c>
      <c r="K12" s="25">
        <v>39</v>
      </c>
      <c r="L12" s="25">
        <v>13</v>
      </c>
      <c r="M12" s="25">
        <v>10</v>
      </c>
      <c r="N12" s="27">
        <v>0.54800000000000004</v>
      </c>
      <c r="O12" s="23"/>
      <c r="P12" s="17"/>
      <c r="Q12" s="17"/>
      <c r="R12" s="17"/>
      <c r="S12" s="17"/>
      <c r="T12" s="23" t="e">
        <v>#DIV/0!</v>
      </c>
      <c r="U12" s="25">
        <v>3</v>
      </c>
      <c r="V12" s="25">
        <v>0</v>
      </c>
      <c r="W12" s="25">
        <v>0</v>
      </c>
      <c r="X12" s="25">
        <v>1</v>
      </c>
      <c r="Y12" s="25">
        <v>6</v>
      </c>
      <c r="Z12" s="27">
        <v>0.316</v>
      </c>
      <c r="AA12" s="33"/>
      <c r="AB12" s="17"/>
      <c r="AC12" s="17"/>
      <c r="AD12" s="17"/>
      <c r="AE12" s="17"/>
      <c r="AF12" s="23"/>
      <c r="AG12" s="45" t="s">
        <v>171</v>
      </c>
      <c r="AH12" s="45"/>
      <c r="AI12" s="45"/>
      <c r="AJ12" s="45"/>
      <c r="AL12" s="25"/>
      <c r="AM12" s="25"/>
      <c r="AN12" s="25"/>
      <c r="AO12" s="25"/>
      <c r="AP12" s="25"/>
      <c r="AQ12" s="25"/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2015</v>
      </c>
      <c r="C13" s="25" t="s">
        <v>53</v>
      </c>
      <c r="D13" s="26" t="s">
        <v>51</v>
      </c>
      <c r="E13" s="25">
        <v>23</v>
      </c>
      <c r="F13" s="25">
        <v>1</v>
      </c>
      <c r="G13" s="25">
        <v>5</v>
      </c>
      <c r="H13" s="25">
        <v>24</v>
      </c>
      <c r="I13" s="25">
        <v>91</v>
      </c>
      <c r="J13" s="25">
        <v>26</v>
      </c>
      <c r="K13" s="25">
        <v>41</v>
      </c>
      <c r="L13" s="25">
        <v>18</v>
      </c>
      <c r="M13" s="25">
        <v>6</v>
      </c>
      <c r="N13" s="27">
        <v>0.58699999999999997</v>
      </c>
      <c r="O13" s="23"/>
      <c r="P13" s="17"/>
      <c r="Q13" s="17"/>
      <c r="R13" s="17"/>
      <c r="S13" s="17"/>
      <c r="T13" s="23" t="e">
        <v>#DIV/0!</v>
      </c>
      <c r="U13" s="25">
        <v>4</v>
      </c>
      <c r="V13" s="25">
        <v>0</v>
      </c>
      <c r="W13" s="25">
        <v>0</v>
      </c>
      <c r="X13" s="25">
        <v>6</v>
      </c>
      <c r="Y13" s="25">
        <v>18</v>
      </c>
      <c r="Z13" s="27">
        <v>0.66700000000000004</v>
      </c>
      <c r="AA13" s="33"/>
      <c r="AB13" s="17"/>
      <c r="AC13" s="17"/>
      <c r="AD13" s="17"/>
      <c r="AE13" s="17"/>
      <c r="AF13" s="23"/>
      <c r="AG13" s="45" t="s">
        <v>179</v>
      </c>
      <c r="AH13" s="45"/>
      <c r="AI13" s="45"/>
      <c r="AJ13" s="45"/>
      <c r="AL13" s="25"/>
      <c r="AM13" s="25"/>
      <c r="AN13" s="25"/>
      <c r="AO13" s="25"/>
      <c r="AP13" s="25"/>
      <c r="AQ13" s="25"/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2016</v>
      </c>
      <c r="C14" s="25" t="s">
        <v>37</v>
      </c>
      <c r="D14" s="26" t="s">
        <v>83</v>
      </c>
      <c r="E14" s="25">
        <v>22</v>
      </c>
      <c r="F14" s="25">
        <v>3</v>
      </c>
      <c r="G14" s="25">
        <v>4</v>
      </c>
      <c r="H14" s="25">
        <v>30</v>
      </c>
      <c r="I14" s="25">
        <v>92</v>
      </c>
      <c r="J14" s="25">
        <v>14</v>
      </c>
      <c r="K14" s="25">
        <v>52</v>
      </c>
      <c r="L14" s="25">
        <v>19</v>
      </c>
      <c r="M14" s="25">
        <v>7</v>
      </c>
      <c r="N14" s="27">
        <v>0.60499999999999998</v>
      </c>
      <c r="O14" s="23"/>
      <c r="P14" s="17" t="s">
        <v>53</v>
      </c>
      <c r="Q14" s="17"/>
      <c r="R14" s="17"/>
      <c r="S14" s="17"/>
      <c r="T14" s="23" t="e">
        <v>#DIV/0!</v>
      </c>
      <c r="U14" s="25">
        <v>3</v>
      </c>
      <c r="V14" s="25">
        <v>0</v>
      </c>
      <c r="W14" s="25">
        <v>0</v>
      </c>
      <c r="X14" s="25">
        <v>2</v>
      </c>
      <c r="Y14" s="25">
        <v>14</v>
      </c>
      <c r="Z14" s="27">
        <v>0.58299999999999996</v>
      </c>
      <c r="AA14" s="33"/>
      <c r="AB14" s="17"/>
      <c r="AC14" s="17"/>
      <c r="AD14" s="17"/>
      <c r="AE14" s="17"/>
      <c r="AF14" s="23"/>
      <c r="AG14" s="45" t="s">
        <v>187</v>
      </c>
      <c r="AH14" s="45"/>
      <c r="AI14" s="45"/>
      <c r="AJ14" s="45"/>
      <c r="AL14" s="25"/>
      <c r="AM14" s="25">
        <v>1</v>
      </c>
      <c r="AN14" s="25"/>
      <c r="AO14" s="25"/>
      <c r="AP14" s="25"/>
      <c r="AQ14" s="25"/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2017</v>
      </c>
      <c r="C15" s="25" t="s">
        <v>100</v>
      </c>
      <c r="D15" s="26" t="s">
        <v>83</v>
      </c>
      <c r="E15" s="25">
        <v>26</v>
      </c>
      <c r="F15" s="25">
        <v>4</v>
      </c>
      <c r="G15" s="25">
        <v>26</v>
      </c>
      <c r="H15" s="25">
        <v>27</v>
      </c>
      <c r="I15" s="25">
        <v>114</v>
      </c>
      <c r="J15" s="25">
        <v>10</v>
      </c>
      <c r="K15" s="25">
        <v>22</v>
      </c>
      <c r="L15" s="25">
        <v>52</v>
      </c>
      <c r="M15" s="25">
        <v>30</v>
      </c>
      <c r="N15" s="27">
        <v>0.55879999999999996</v>
      </c>
      <c r="O15" s="23"/>
      <c r="P15" s="17"/>
      <c r="Q15" s="17"/>
      <c r="R15" s="17" t="s">
        <v>101</v>
      </c>
      <c r="S15" s="17"/>
      <c r="T15" s="23"/>
      <c r="U15" s="25">
        <v>12</v>
      </c>
      <c r="V15" s="25">
        <v>0</v>
      </c>
      <c r="W15" s="25">
        <v>10</v>
      </c>
      <c r="X15" s="25">
        <v>9</v>
      </c>
      <c r="Y15" s="25">
        <v>52</v>
      </c>
      <c r="Z15" s="27">
        <v>0.61199999999999999</v>
      </c>
      <c r="AA15" s="33"/>
      <c r="AB15" s="17" t="s">
        <v>101</v>
      </c>
      <c r="AC15" s="17"/>
      <c r="AD15" s="17" t="s">
        <v>53</v>
      </c>
      <c r="AE15" s="17" t="s">
        <v>53</v>
      </c>
      <c r="AF15" s="23"/>
      <c r="AG15" s="45" t="s">
        <v>182</v>
      </c>
      <c r="AH15" s="45" t="s">
        <v>188</v>
      </c>
      <c r="AI15" s="45"/>
      <c r="AJ15" s="45" t="s">
        <v>181</v>
      </c>
      <c r="AL15" s="25"/>
      <c r="AM15" s="25">
        <v>1</v>
      </c>
      <c r="AN15" s="25"/>
      <c r="AO15" s="25">
        <v>1</v>
      </c>
      <c r="AP15" s="25"/>
      <c r="AQ15" s="25"/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25">
        <v>2018</v>
      </c>
      <c r="C16" s="25" t="s">
        <v>36</v>
      </c>
      <c r="D16" s="26" t="s">
        <v>83</v>
      </c>
      <c r="E16" s="25">
        <v>26</v>
      </c>
      <c r="F16" s="25">
        <v>2</v>
      </c>
      <c r="G16" s="25">
        <v>24</v>
      </c>
      <c r="H16" s="25">
        <v>19</v>
      </c>
      <c r="I16" s="25">
        <v>108</v>
      </c>
      <c r="J16" s="25">
        <v>11</v>
      </c>
      <c r="K16" s="25">
        <v>25</v>
      </c>
      <c r="L16" s="25">
        <v>46</v>
      </c>
      <c r="M16" s="25">
        <v>26</v>
      </c>
      <c r="N16" s="27">
        <v>0.61360000000000003</v>
      </c>
      <c r="O16" s="23"/>
      <c r="P16" s="17"/>
      <c r="Q16" s="17"/>
      <c r="R16" s="17"/>
      <c r="S16" s="17"/>
      <c r="T16" s="23"/>
      <c r="U16" s="25">
        <v>10</v>
      </c>
      <c r="V16" s="25">
        <v>1</v>
      </c>
      <c r="W16" s="25">
        <v>3</v>
      </c>
      <c r="X16" s="25">
        <v>5</v>
      </c>
      <c r="Y16" s="25">
        <v>33</v>
      </c>
      <c r="Z16" s="27">
        <v>0.47099999999999997</v>
      </c>
      <c r="AA16" s="33"/>
      <c r="AB16" s="17"/>
      <c r="AC16" s="17"/>
      <c r="AD16" s="17"/>
      <c r="AE16" s="17"/>
      <c r="AF16" s="23"/>
      <c r="AG16" s="45" t="s">
        <v>189</v>
      </c>
      <c r="AH16" s="45" t="s">
        <v>170</v>
      </c>
      <c r="AI16" s="45"/>
      <c r="AJ16" s="45" t="s">
        <v>171</v>
      </c>
      <c r="AL16" s="25">
        <v>1</v>
      </c>
      <c r="AM16" s="25"/>
      <c r="AN16" s="25"/>
      <c r="AO16" s="25"/>
      <c r="AP16" s="25">
        <v>1</v>
      </c>
      <c r="AQ16" s="25"/>
      <c r="AR16" s="22"/>
      <c r="AS16" s="7"/>
      <c r="AT16" s="7"/>
      <c r="AU16" s="7"/>
      <c r="AV16" s="7"/>
      <c r="AW16" s="7"/>
    </row>
    <row r="17" spans="1:49" ht="15" customHeight="1" x14ac:dyDescent="0.25">
      <c r="A17" s="1"/>
      <c r="B17" s="25">
        <v>2019</v>
      </c>
      <c r="C17" s="25" t="s">
        <v>34</v>
      </c>
      <c r="D17" s="26" t="s">
        <v>83</v>
      </c>
      <c r="E17" s="25">
        <v>24</v>
      </c>
      <c r="F17" s="25">
        <v>2</v>
      </c>
      <c r="G17" s="25">
        <v>8</v>
      </c>
      <c r="H17" s="25">
        <v>20</v>
      </c>
      <c r="I17" s="25">
        <v>86</v>
      </c>
      <c r="J17" s="25">
        <v>6</v>
      </c>
      <c r="K17" s="25">
        <v>37</v>
      </c>
      <c r="L17" s="25">
        <v>33</v>
      </c>
      <c r="M17" s="25">
        <v>10</v>
      </c>
      <c r="N17" s="27">
        <v>0.56578947368421051</v>
      </c>
      <c r="O17" s="23"/>
      <c r="P17" s="17"/>
      <c r="Q17" s="17"/>
      <c r="R17" s="17"/>
      <c r="S17" s="17"/>
      <c r="T17" s="23"/>
      <c r="U17" s="25">
        <v>9</v>
      </c>
      <c r="V17" s="25">
        <v>0</v>
      </c>
      <c r="W17" s="25">
        <v>2</v>
      </c>
      <c r="X17" s="25">
        <v>6</v>
      </c>
      <c r="Y17" s="25">
        <v>36</v>
      </c>
      <c r="Z17" s="27">
        <v>0.66700000000000004</v>
      </c>
      <c r="AA17" s="33"/>
      <c r="AB17" s="17"/>
      <c r="AC17" s="17"/>
      <c r="AD17" s="17"/>
      <c r="AE17" s="17"/>
      <c r="AF17" s="23"/>
      <c r="AG17" s="45" t="s">
        <v>182</v>
      </c>
      <c r="AH17" s="45" t="s">
        <v>187</v>
      </c>
      <c r="AI17" s="45" t="s">
        <v>173</v>
      </c>
      <c r="AJ17" s="45"/>
      <c r="AL17" s="25"/>
      <c r="AM17" s="25"/>
      <c r="AN17" s="25"/>
      <c r="AO17" s="25"/>
      <c r="AP17" s="25"/>
      <c r="AQ17" s="25"/>
      <c r="AR17" s="22"/>
      <c r="AS17" s="7"/>
      <c r="AT17" s="7"/>
      <c r="AU17" s="7"/>
      <c r="AV17" s="7"/>
      <c r="AW17" s="7"/>
    </row>
    <row r="18" spans="1:49" ht="15" customHeight="1" x14ac:dyDescent="0.25">
      <c r="A18" s="1"/>
      <c r="B18" s="25">
        <v>2020</v>
      </c>
      <c r="C18" s="25" t="s">
        <v>36</v>
      </c>
      <c r="D18" s="26" t="s">
        <v>83</v>
      </c>
      <c r="E18" s="25">
        <v>20</v>
      </c>
      <c r="F18" s="25">
        <v>1</v>
      </c>
      <c r="G18" s="25">
        <v>14</v>
      </c>
      <c r="H18" s="25">
        <v>30</v>
      </c>
      <c r="I18" s="25">
        <v>79</v>
      </c>
      <c r="J18" s="25">
        <v>14</v>
      </c>
      <c r="K18" s="25">
        <v>20</v>
      </c>
      <c r="L18" s="25">
        <v>30</v>
      </c>
      <c r="M18" s="25">
        <v>15</v>
      </c>
      <c r="N18" s="27">
        <v>0.61199999999999999</v>
      </c>
      <c r="O18" s="23"/>
      <c r="P18" s="17"/>
      <c r="Q18" s="17"/>
      <c r="R18" s="17"/>
      <c r="S18" s="17"/>
      <c r="T18" s="23"/>
      <c r="U18" s="25">
        <v>9</v>
      </c>
      <c r="V18" s="25">
        <v>0</v>
      </c>
      <c r="W18" s="25">
        <v>8</v>
      </c>
      <c r="X18" s="25">
        <v>8</v>
      </c>
      <c r="Y18" s="25">
        <v>43</v>
      </c>
      <c r="Z18" s="27">
        <v>0.67200000000000004</v>
      </c>
      <c r="AA18" s="33"/>
      <c r="AB18" s="17" t="s">
        <v>193</v>
      </c>
      <c r="AC18" s="17"/>
      <c r="AD18" s="17"/>
      <c r="AE18" s="17" t="s">
        <v>193</v>
      </c>
      <c r="AF18" s="23"/>
      <c r="AG18" s="45" t="s">
        <v>180</v>
      </c>
      <c r="AH18" s="45" t="s">
        <v>181</v>
      </c>
      <c r="AI18" s="45"/>
      <c r="AJ18" s="45" t="s">
        <v>171</v>
      </c>
      <c r="AL18" s="25"/>
      <c r="AM18" s="25"/>
      <c r="AN18" s="25"/>
      <c r="AO18" s="25"/>
      <c r="AP18" s="25">
        <v>1</v>
      </c>
      <c r="AQ18" s="25"/>
      <c r="AR18" s="22"/>
      <c r="AS18" s="7"/>
      <c r="AT18" s="7"/>
      <c r="AU18" s="7"/>
      <c r="AV18" s="7"/>
      <c r="AW18" s="7"/>
    </row>
    <row r="19" spans="1:49" ht="15" customHeight="1" x14ac:dyDescent="0.25">
      <c r="A19" s="1"/>
      <c r="B19" s="25">
        <v>2021</v>
      </c>
      <c r="C19" s="25" t="s">
        <v>139</v>
      </c>
      <c r="D19" s="26" t="s">
        <v>83</v>
      </c>
      <c r="E19" s="25">
        <v>22</v>
      </c>
      <c r="F19" s="25">
        <v>3</v>
      </c>
      <c r="G19" s="25">
        <v>5</v>
      </c>
      <c r="H19" s="25">
        <v>28</v>
      </c>
      <c r="I19" s="25">
        <v>122</v>
      </c>
      <c r="J19" s="25">
        <v>16</v>
      </c>
      <c r="K19" s="25">
        <v>80</v>
      </c>
      <c r="L19" s="25">
        <v>18</v>
      </c>
      <c r="M19" s="25">
        <v>8</v>
      </c>
      <c r="N19" s="27">
        <v>0.71760000000000002</v>
      </c>
      <c r="O19" s="23"/>
      <c r="P19" s="17"/>
      <c r="Q19" s="17"/>
      <c r="R19" s="17"/>
      <c r="S19" s="17" t="s">
        <v>34</v>
      </c>
      <c r="T19" s="23"/>
      <c r="U19" s="25">
        <v>11</v>
      </c>
      <c r="V19" s="25">
        <v>0</v>
      </c>
      <c r="W19" s="25">
        <v>3</v>
      </c>
      <c r="X19" s="25">
        <v>8</v>
      </c>
      <c r="Y19" s="25">
        <v>41</v>
      </c>
      <c r="Z19" s="27">
        <v>0.57799999999999996</v>
      </c>
      <c r="AA19" s="33"/>
      <c r="AB19" s="17"/>
      <c r="AC19" s="17"/>
      <c r="AD19" s="17"/>
      <c r="AE19" s="17"/>
      <c r="AF19" s="23"/>
      <c r="AG19" s="45" t="s">
        <v>182</v>
      </c>
      <c r="AH19" s="45" t="s">
        <v>183</v>
      </c>
      <c r="AI19" s="45" t="s">
        <v>184</v>
      </c>
      <c r="AJ19" s="45"/>
      <c r="AL19" s="25">
        <v>1</v>
      </c>
      <c r="AM19" s="25"/>
      <c r="AN19" s="25"/>
      <c r="AO19" s="25"/>
      <c r="AP19" s="25"/>
      <c r="AQ19" s="25">
        <v>1</v>
      </c>
      <c r="AR19" s="22"/>
      <c r="AS19" s="7"/>
      <c r="AT19" s="7"/>
      <c r="AU19" s="7"/>
      <c r="AV19" s="7"/>
      <c r="AW19" s="7"/>
    </row>
    <row r="20" spans="1:49" ht="15" customHeight="1" x14ac:dyDescent="0.25">
      <c r="A20" s="1"/>
      <c r="B20" s="25">
        <v>2022</v>
      </c>
      <c r="C20" s="25" t="s">
        <v>36</v>
      </c>
      <c r="D20" s="45" t="s">
        <v>83</v>
      </c>
      <c r="E20" s="25">
        <v>21</v>
      </c>
      <c r="F20" s="25">
        <v>3</v>
      </c>
      <c r="G20" s="25">
        <v>9</v>
      </c>
      <c r="H20" s="25">
        <v>48</v>
      </c>
      <c r="I20" s="25">
        <v>112</v>
      </c>
      <c r="J20" s="25">
        <v>6</v>
      </c>
      <c r="K20" s="25">
        <v>39</v>
      </c>
      <c r="L20" s="25">
        <v>55</v>
      </c>
      <c r="M20" s="25">
        <v>12</v>
      </c>
      <c r="N20" s="27">
        <v>0.70889999999999997</v>
      </c>
      <c r="O20" s="44"/>
      <c r="P20" s="17"/>
      <c r="Q20" s="25" t="s">
        <v>36</v>
      </c>
      <c r="R20" s="17" t="s">
        <v>53</v>
      </c>
      <c r="S20" s="17"/>
      <c r="T20" s="23"/>
      <c r="U20" s="25">
        <v>12</v>
      </c>
      <c r="V20" s="25">
        <v>1</v>
      </c>
      <c r="W20" s="25">
        <v>2</v>
      </c>
      <c r="X20" s="25">
        <v>11</v>
      </c>
      <c r="Y20" s="25">
        <v>39</v>
      </c>
      <c r="Z20" s="27">
        <v>0.55700000000000005</v>
      </c>
      <c r="AA20" s="33"/>
      <c r="AB20" s="17"/>
      <c r="AC20" s="17" t="s">
        <v>193</v>
      </c>
      <c r="AD20" s="17"/>
      <c r="AE20" s="17"/>
      <c r="AF20" s="23"/>
      <c r="AG20" s="45" t="s">
        <v>185</v>
      </c>
      <c r="AH20" s="45" t="s">
        <v>186</v>
      </c>
      <c r="AI20" s="45"/>
      <c r="AJ20" s="45" t="s">
        <v>179</v>
      </c>
      <c r="AL20" s="25">
        <v>1</v>
      </c>
      <c r="AM20" s="25"/>
      <c r="AN20" s="25">
        <v>1</v>
      </c>
      <c r="AO20" s="25"/>
      <c r="AP20" s="25">
        <v>1</v>
      </c>
      <c r="AQ20" s="25"/>
      <c r="AR20" s="22"/>
      <c r="AS20" s="7"/>
      <c r="AT20" s="7"/>
      <c r="AU20" s="7"/>
      <c r="AV20" s="7"/>
      <c r="AW20" s="7"/>
    </row>
    <row r="21" spans="1:49" ht="15" customHeight="1" x14ac:dyDescent="0.2">
      <c r="A21" s="1"/>
      <c r="B21" s="15" t="s">
        <v>9</v>
      </c>
      <c r="C21" s="16"/>
      <c r="D21" s="14"/>
      <c r="E21" s="17">
        <v>341</v>
      </c>
      <c r="F21" s="17">
        <v>30</v>
      </c>
      <c r="G21" s="17">
        <v>177</v>
      </c>
      <c r="H21" s="17">
        <v>320</v>
      </c>
      <c r="I21" s="17">
        <v>1225</v>
      </c>
      <c r="J21" s="17">
        <v>174</v>
      </c>
      <c r="K21" s="17">
        <v>446</v>
      </c>
      <c r="L21" s="17">
        <v>398</v>
      </c>
      <c r="M21" s="17">
        <v>207</v>
      </c>
      <c r="N21" s="29">
        <v>0.56019898729497086</v>
      </c>
      <c r="O21" s="51"/>
      <c r="P21" s="84" t="s">
        <v>166</v>
      </c>
      <c r="Q21" s="84" t="s">
        <v>168</v>
      </c>
      <c r="R21" s="84" t="s">
        <v>166</v>
      </c>
      <c r="S21" s="84" t="s">
        <v>166</v>
      </c>
      <c r="T21" s="23" t="e">
        <v>#DIV/0!</v>
      </c>
      <c r="U21" s="17">
        <v>104</v>
      </c>
      <c r="V21" s="17">
        <v>2</v>
      </c>
      <c r="W21" s="17">
        <v>30</v>
      </c>
      <c r="X21" s="17">
        <v>58</v>
      </c>
      <c r="Y21" s="17">
        <v>329</v>
      </c>
      <c r="Z21" s="168">
        <v>0.53900000000000003</v>
      </c>
      <c r="AA21" s="51" t="e">
        <f>SUM(#REF!)</f>
        <v>#REF!</v>
      </c>
      <c r="AB21" s="84" t="s">
        <v>166</v>
      </c>
      <c r="AC21" s="84" t="s">
        <v>166</v>
      </c>
      <c r="AD21" s="84" t="s">
        <v>166</v>
      </c>
      <c r="AE21" s="84" t="s">
        <v>166</v>
      </c>
      <c r="AF21" s="23"/>
      <c r="AG21" s="84" t="s">
        <v>190</v>
      </c>
      <c r="AH21" s="84" t="s">
        <v>191</v>
      </c>
      <c r="AI21" s="84" t="s">
        <v>192</v>
      </c>
      <c r="AJ21" s="84" t="s">
        <v>192</v>
      </c>
      <c r="AK21" s="23"/>
      <c r="AL21" s="17">
        <v>3</v>
      </c>
      <c r="AM21" s="17">
        <v>2</v>
      </c>
      <c r="AN21" s="17">
        <v>1</v>
      </c>
      <c r="AO21" s="17">
        <v>1</v>
      </c>
      <c r="AP21" s="17">
        <v>4</v>
      </c>
      <c r="AQ21" s="17">
        <v>1</v>
      </c>
      <c r="AR21" s="22"/>
      <c r="AS21" s="7"/>
      <c r="AT21" s="7"/>
      <c r="AU21" s="7"/>
      <c r="AV21" s="7"/>
      <c r="AW21" s="7"/>
    </row>
    <row r="22" spans="1:49" s="8" customFormat="1" ht="15" customHeight="1" x14ac:dyDescent="0.2">
      <c r="A22" s="1"/>
      <c r="B22" s="26" t="s">
        <v>2</v>
      </c>
      <c r="C22" s="30"/>
      <c r="D22" s="31">
        <v>1215</v>
      </c>
      <c r="E22" s="1"/>
      <c r="F22" s="1"/>
      <c r="G22" s="1"/>
      <c r="H22" s="1"/>
      <c r="I22" s="1"/>
      <c r="J22" s="1"/>
      <c r="K22" s="1"/>
      <c r="L22" s="1"/>
      <c r="M22" s="1"/>
      <c r="N22" s="3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71"/>
      <c r="AQ22" s="1"/>
      <c r="AR22" s="22"/>
      <c r="AS22" s="7"/>
      <c r="AT22" s="7"/>
      <c r="AU22" s="7"/>
      <c r="AV22" s="7"/>
      <c r="AW22" s="7"/>
    </row>
    <row r="23" spans="1:4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2"/>
      <c r="O23" s="3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33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22"/>
      <c r="AS23" s="7"/>
      <c r="AT23" s="7"/>
      <c r="AU23" s="7"/>
      <c r="AV23" s="7"/>
      <c r="AW23" s="7"/>
    </row>
    <row r="24" spans="1:49" ht="15" customHeight="1" x14ac:dyDescent="0.25">
      <c r="A24" s="1"/>
      <c r="B24" s="21" t="s">
        <v>16</v>
      </c>
      <c r="C24" s="172"/>
      <c r="D24" s="172"/>
      <c r="E24" s="17" t="s">
        <v>4</v>
      </c>
      <c r="F24" s="17" t="s">
        <v>13</v>
      </c>
      <c r="G24" s="14" t="s">
        <v>14</v>
      </c>
      <c r="H24" s="17" t="s">
        <v>15</v>
      </c>
      <c r="I24" s="17" t="s">
        <v>3</v>
      </c>
      <c r="J24" s="1"/>
      <c r="K24" s="17" t="s">
        <v>24</v>
      </c>
      <c r="L24" s="17" t="s">
        <v>25</v>
      </c>
      <c r="M24" s="17" t="s">
        <v>26</v>
      </c>
      <c r="N24" s="29" t="s">
        <v>33</v>
      </c>
      <c r="O24" s="23"/>
      <c r="P24" s="34" t="s">
        <v>194</v>
      </c>
      <c r="Q24" s="11"/>
      <c r="R24" s="11"/>
      <c r="S24" s="11"/>
      <c r="T24" s="173"/>
      <c r="U24" s="173"/>
      <c r="V24" s="173"/>
      <c r="W24" s="173"/>
      <c r="X24" s="173"/>
      <c r="Y24" s="11"/>
      <c r="Z24" s="11"/>
      <c r="AA24" s="11"/>
      <c r="AB24" s="11"/>
      <c r="AC24" s="11"/>
      <c r="AD24" s="173"/>
      <c r="AE24" s="11"/>
      <c r="AF24" s="11"/>
      <c r="AG24" s="11"/>
      <c r="AH24" s="11"/>
      <c r="AI24" s="11"/>
      <c r="AJ24" s="11"/>
      <c r="AK24" s="173"/>
      <c r="AL24" s="11"/>
      <c r="AM24" s="11"/>
      <c r="AN24" s="11"/>
      <c r="AO24" s="11"/>
      <c r="AP24" s="11"/>
      <c r="AQ24" s="36"/>
      <c r="AR24" s="22"/>
      <c r="AS24" s="7"/>
      <c r="AT24" s="7"/>
      <c r="AU24" s="7"/>
      <c r="AV24" s="7"/>
      <c r="AW24" s="7"/>
    </row>
    <row r="25" spans="1:49" ht="15" customHeight="1" x14ac:dyDescent="0.2">
      <c r="A25" s="1"/>
      <c r="B25" s="34" t="s">
        <v>17</v>
      </c>
      <c r="C25" s="11"/>
      <c r="D25" s="36"/>
      <c r="E25" s="25">
        <v>341</v>
      </c>
      <c r="F25" s="25">
        <v>30</v>
      </c>
      <c r="G25" s="25">
        <v>177</v>
      </c>
      <c r="H25" s="25">
        <v>320</v>
      </c>
      <c r="I25" s="25">
        <v>1225</v>
      </c>
      <c r="J25" s="1"/>
      <c r="K25" s="37">
        <v>0.60703812316715544</v>
      </c>
      <c r="L25" s="37">
        <v>0.93841642228739008</v>
      </c>
      <c r="M25" s="37">
        <v>3.5923753665689149</v>
      </c>
      <c r="N25" s="38">
        <v>0.56019898729497086</v>
      </c>
      <c r="O25" s="23"/>
      <c r="P25" s="136" t="s">
        <v>31</v>
      </c>
      <c r="Q25" s="174"/>
      <c r="R25" s="137" t="s">
        <v>40</v>
      </c>
      <c r="S25" s="137"/>
      <c r="T25" s="137"/>
      <c r="U25" s="137"/>
      <c r="V25" s="137"/>
      <c r="W25" s="137"/>
      <c r="X25" s="137"/>
      <c r="Y25" s="137"/>
      <c r="Z25" s="174"/>
      <c r="AA25" s="137"/>
      <c r="AB25" s="138" t="s">
        <v>38</v>
      </c>
      <c r="AC25" s="137"/>
      <c r="AD25" s="137"/>
      <c r="AE25" s="139" t="s">
        <v>41</v>
      </c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8"/>
      <c r="AQ25" s="140"/>
      <c r="AR25" s="22"/>
      <c r="AS25" s="7"/>
      <c r="AT25" s="7"/>
      <c r="AU25" s="7"/>
      <c r="AV25" s="7"/>
      <c r="AW25" s="7"/>
    </row>
    <row r="26" spans="1:49" ht="15" customHeight="1" x14ac:dyDescent="0.2">
      <c r="A26" s="1"/>
      <c r="B26" s="175" t="s">
        <v>18</v>
      </c>
      <c r="C26" s="176"/>
      <c r="D26" s="177"/>
      <c r="E26" s="25">
        <v>104</v>
      </c>
      <c r="F26" s="25">
        <v>2</v>
      </c>
      <c r="G26" s="25">
        <v>30</v>
      </c>
      <c r="H26" s="25">
        <v>58</v>
      </c>
      <c r="I26" s="25">
        <v>329</v>
      </c>
      <c r="J26" s="1"/>
      <c r="K26" s="37">
        <v>0.30769230769230771</v>
      </c>
      <c r="L26" s="37">
        <v>0.55769230769230771</v>
      </c>
      <c r="M26" s="37">
        <v>3.1634615384615383</v>
      </c>
      <c r="N26" s="27">
        <v>0.53900000000000003</v>
      </c>
      <c r="O26" s="23"/>
      <c r="P26" s="178" t="s">
        <v>130</v>
      </c>
      <c r="Q26" s="179"/>
      <c r="R26" s="180" t="s">
        <v>40</v>
      </c>
      <c r="S26" s="180"/>
      <c r="T26" s="180"/>
      <c r="U26" s="180"/>
      <c r="V26" s="180"/>
      <c r="W26" s="180"/>
      <c r="X26" s="180"/>
      <c r="Y26" s="180"/>
      <c r="Z26" s="179"/>
      <c r="AA26" s="180"/>
      <c r="AB26" s="141" t="s">
        <v>38</v>
      </c>
      <c r="AC26" s="180"/>
      <c r="AD26" s="180"/>
      <c r="AE26" s="142" t="s">
        <v>41</v>
      </c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41"/>
      <c r="AQ26" s="181"/>
      <c r="AR26" s="22"/>
      <c r="AS26" s="7"/>
      <c r="AT26" s="7"/>
      <c r="AU26" s="7"/>
      <c r="AV26" s="7"/>
      <c r="AW26" s="7"/>
    </row>
    <row r="27" spans="1:49" ht="15" customHeight="1" x14ac:dyDescent="0.2">
      <c r="A27" s="1"/>
      <c r="B27" s="182" t="s">
        <v>19</v>
      </c>
      <c r="C27" s="183"/>
      <c r="D27" s="184"/>
      <c r="E27" s="28"/>
      <c r="F27" s="28"/>
      <c r="G27" s="28"/>
      <c r="H27" s="28"/>
      <c r="I27" s="28"/>
      <c r="J27" s="1"/>
      <c r="K27" s="39"/>
      <c r="L27" s="39"/>
      <c r="M27" s="39"/>
      <c r="N27" s="40"/>
      <c r="O27" s="23"/>
      <c r="P27" s="178" t="s">
        <v>131</v>
      </c>
      <c r="Q27" s="179"/>
      <c r="R27" s="180" t="s">
        <v>40</v>
      </c>
      <c r="S27" s="180"/>
      <c r="T27" s="180"/>
      <c r="U27" s="180"/>
      <c r="V27" s="180"/>
      <c r="W27" s="180"/>
      <c r="X27" s="180"/>
      <c r="Y27" s="180"/>
      <c r="Z27" s="179"/>
      <c r="AA27" s="180"/>
      <c r="AB27" s="141" t="s">
        <v>38</v>
      </c>
      <c r="AC27" s="180"/>
      <c r="AD27" s="180"/>
      <c r="AE27" s="142" t="s">
        <v>41</v>
      </c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41"/>
      <c r="AQ27" s="181"/>
      <c r="AR27" s="22"/>
      <c r="AS27" s="7"/>
      <c r="AT27" s="7"/>
      <c r="AU27" s="7"/>
      <c r="AV27" s="7"/>
      <c r="AW27" s="7"/>
    </row>
    <row r="28" spans="1:49" ht="15" customHeight="1" x14ac:dyDescent="0.2">
      <c r="A28" s="1"/>
      <c r="B28" s="185" t="s">
        <v>20</v>
      </c>
      <c r="C28" s="186"/>
      <c r="D28" s="187"/>
      <c r="E28" s="17">
        <v>445</v>
      </c>
      <c r="F28" s="17">
        <v>32</v>
      </c>
      <c r="G28" s="17">
        <v>207</v>
      </c>
      <c r="H28" s="17">
        <v>378</v>
      </c>
      <c r="I28" s="17">
        <v>1554</v>
      </c>
      <c r="J28" s="1"/>
      <c r="K28" s="41">
        <v>0.53707865168539326</v>
      </c>
      <c r="L28" s="41">
        <v>0.84943820224719102</v>
      </c>
      <c r="M28" s="41">
        <v>3.4921348314606742</v>
      </c>
      <c r="N28" s="29">
        <v>0.55600000000000005</v>
      </c>
      <c r="O28" s="23"/>
      <c r="P28" s="188" t="s">
        <v>32</v>
      </c>
      <c r="Q28" s="189"/>
      <c r="R28" s="190" t="s">
        <v>40</v>
      </c>
      <c r="S28" s="190"/>
      <c r="T28" s="190"/>
      <c r="U28" s="190"/>
      <c r="V28" s="190"/>
      <c r="W28" s="190"/>
      <c r="X28" s="190"/>
      <c r="Y28" s="190"/>
      <c r="Z28" s="189"/>
      <c r="AA28" s="190"/>
      <c r="AB28" s="143" t="s">
        <v>38</v>
      </c>
      <c r="AC28" s="190"/>
      <c r="AD28" s="190"/>
      <c r="AE28" s="63" t="s">
        <v>41</v>
      </c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43"/>
      <c r="AQ28" s="191"/>
      <c r="AR28" s="22"/>
      <c r="AS28" s="7"/>
      <c r="AT28" s="7"/>
      <c r="AU28" s="7"/>
      <c r="AV28" s="7"/>
      <c r="AW28" s="7"/>
    </row>
    <row r="29" spans="1:49" s="8" customFormat="1" ht="15" customHeight="1" x14ac:dyDescent="0.25">
      <c r="A29" s="1"/>
      <c r="B29" s="171"/>
      <c r="C29" s="171"/>
      <c r="D29" s="171"/>
      <c r="E29" s="171"/>
      <c r="F29" s="171"/>
      <c r="G29" s="171"/>
      <c r="H29" s="171"/>
      <c r="I29" s="171"/>
      <c r="J29" s="1"/>
      <c r="K29" s="171"/>
      <c r="L29" s="171"/>
      <c r="M29" s="171"/>
      <c r="N29" s="32"/>
      <c r="O29" s="23"/>
      <c r="P29" s="1"/>
      <c r="Q29" s="1"/>
      <c r="R29" s="1"/>
      <c r="S29" s="1"/>
      <c r="T29" s="23"/>
      <c r="U29" s="23"/>
      <c r="V29" s="4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22"/>
      <c r="AS29" s="7"/>
      <c r="AT29" s="7"/>
      <c r="AU29" s="7"/>
      <c r="AV29" s="7"/>
      <c r="AW29" s="7"/>
    </row>
    <row r="30" spans="1:49" ht="15" customHeight="1" x14ac:dyDescent="0.25">
      <c r="A30" s="1"/>
      <c r="B30" s="1" t="s">
        <v>44</v>
      </c>
      <c r="C30" s="1"/>
      <c r="D30" s="1" t="s">
        <v>128</v>
      </c>
      <c r="E30" s="1"/>
      <c r="F30" s="1"/>
      <c r="G30" s="1"/>
      <c r="H30" s="1"/>
      <c r="I30" s="1"/>
      <c r="J30" s="1"/>
      <c r="K30" s="1"/>
      <c r="L30" s="1"/>
      <c r="M30" s="1" t="s">
        <v>158</v>
      </c>
      <c r="N30" s="1"/>
      <c r="O30" s="23"/>
      <c r="P30" s="1"/>
      <c r="Q30" s="1"/>
      <c r="R30" s="1" t="s">
        <v>45</v>
      </c>
      <c r="S30" s="1"/>
      <c r="T30" s="23"/>
      <c r="U30" s="23"/>
      <c r="V30" s="42"/>
      <c r="W30" s="1"/>
      <c r="X30" s="1"/>
      <c r="Y30" s="1"/>
      <c r="Z30" s="23"/>
      <c r="AA30" s="1" t="s">
        <v>159</v>
      </c>
      <c r="AB30" s="1"/>
      <c r="AC30" s="1"/>
      <c r="AD30" s="1"/>
      <c r="AE30" s="1"/>
      <c r="AF30" s="23"/>
      <c r="AG30" s="192"/>
      <c r="AH30" s="1" t="s">
        <v>52</v>
      </c>
      <c r="AI30" s="192"/>
      <c r="AJ30" s="1" t="s">
        <v>149</v>
      </c>
      <c r="AK30" s="23"/>
      <c r="AL30" s="1"/>
      <c r="AM30" s="1"/>
      <c r="AN30" s="1"/>
      <c r="AO30" s="1"/>
      <c r="AP30" s="1"/>
      <c r="AQ30" s="1"/>
      <c r="AR30" s="22"/>
      <c r="AS30" s="7"/>
      <c r="AT30" s="7"/>
      <c r="AU30" s="7"/>
      <c r="AV30" s="7"/>
      <c r="AW30" s="7"/>
    </row>
    <row r="31" spans="1:49" ht="15" customHeight="1" x14ac:dyDescent="0.2">
      <c r="A31" s="1"/>
      <c r="B31" s="1"/>
      <c r="C31" s="1"/>
      <c r="D31" s="1"/>
      <c r="E31" s="1"/>
      <c r="F31" s="23"/>
      <c r="G31" s="23"/>
      <c r="H31" s="23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23"/>
      <c r="W31" s="1"/>
      <c r="X31" s="1"/>
      <c r="Y31" s="1"/>
      <c r="Z31" s="23"/>
      <c r="AA31" s="23"/>
      <c r="AB31" s="23"/>
      <c r="AC31" s="23"/>
      <c r="AD31" s="23"/>
      <c r="AE31" s="23"/>
      <c r="AF31" s="23"/>
      <c r="AG31" s="1"/>
      <c r="AH31" s="1"/>
      <c r="AI31" s="1"/>
      <c r="AJ31" s="1"/>
      <c r="AK31" s="23"/>
      <c r="AL31" s="23"/>
      <c r="AM31" s="1"/>
      <c r="AN31" s="1"/>
      <c r="AO31" s="1"/>
      <c r="AP31" s="7"/>
      <c r="AQ31" s="23"/>
      <c r="AR31" s="22"/>
      <c r="AS31" s="7"/>
      <c r="AT31" s="7"/>
      <c r="AU31" s="7"/>
      <c r="AV31" s="7"/>
      <c r="AW31" s="7"/>
    </row>
    <row r="32" spans="1:49" ht="15" customHeight="1" x14ac:dyDescent="0.2">
      <c r="A32" s="1"/>
      <c r="B32" s="1"/>
      <c r="C32" s="1"/>
      <c r="D32" s="1"/>
      <c r="E32" s="1"/>
      <c r="F32" s="23"/>
      <c r="G32" s="23"/>
      <c r="H32" s="23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1"/>
      <c r="V32" s="1"/>
      <c r="W32" s="1"/>
      <c r="X32" s="1"/>
      <c r="Y32" s="23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1"/>
      <c r="AM32" s="1"/>
      <c r="AN32" s="1"/>
      <c r="AO32" s="1"/>
      <c r="AP32" s="7"/>
      <c r="AQ32" s="23"/>
      <c r="AR32" s="22"/>
      <c r="AS32" s="7"/>
      <c r="AT32" s="7"/>
      <c r="AU32" s="7"/>
      <c r="AV32" s="7"/>
      <c r="AW32" s="7"/>
    </row>
    <row r="33" spans="1:49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1"/>
      <c r="V33" s="1"/>
      <c r="W33" s="1"/>
      <c r="X33" s="1"/>
      <c r="Y33" s="23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1"/>
      <c r="AM33" s="1"/>
      <c r="AN33" s="1"/>
      <c r="AO33" s="1"/>
      <c r="AP33" s="7"/>
      <c r="AQ33" s="23"/>
      <c r="AR33" s="22"/>
      <c r="AS33" s="7"/>
      <c r="AT33" s="7"/>
      <c r="AU33" s="7"/>
      <c r="AV33" s="7"/>
      <c r="AW33" s="7"/>
    </row>
    <row r="34" spans="1:49" s="193" customFormat="1" ht="15" customHeight="1" x14ac:dyDescent="0.2">
      <c r="A34" s="1"/>
      <c r="B34" s="1"/>
      <c r="C34" s="1"/>
      <c r="D34" s="1"/>
      <c r="E34" s="1"/>
      <c r="F34" s="23"/>
      <c r="G34" s="23"/>
      <c r="H34" s="23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1"/>
      <c r="V34" s="1"/>
      <c r="W34" s="1"/>
      <c r="X34" s="1"/>
      <c r="Y34" s="23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23"/>
      <c r="AM34" s="23"/>
      <c r="AN34" s="23"/>
      <c r="AO34" s="23"/>
      <c r="AP34" s="23"/>
      <c r="AQ34" s="23"/>
      <c r="AR34" s="22"/>
      <c r="AS34" s="7"/>
      <c r="AT34" s="7"/>
      <c r="AU34" s="7"/>
      <c r="AV34" s="7"/>
      <c r="AW34" s="7"/>
    </row>
    <row r="35" spans="1:49" s="193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1"/>
      <c r="V35" s="1"/>
      <c r="W35" s="1"/>
      <c r="X35" s="1"/>
      <c r="Y35" s="23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23"/>
      <c r="AM35" s="23"/>
      <c r="AN35" s="23"/>
      <c r="AO35" s="23"/>
      <c r="AP35" s="23"/>
      <c r="AQ35" s="23"/>
      <c r="AR35" s="22"/>
      <c r="AS35" s="7"/>
      <c r="AT35" s="7"/>
      <c r="AU35" s="7"/>
      <c r="AV35" s="7"/>
      <c r="AW35" s="7"/>
    </row>
    <row r="36" spans="1:49" s="193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1"/>
      <c r="V36" s="1"/>
      <c r="W36" s="1"/>
      <c r="X36" s="1"/>
      <c r="Y36" s="23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23"/>
      <c r="AM36" s="23"/>
      <c r="AN36" s="23"/>
      <c r="AO36" s="23"/>
      <c r="AP36" s="23"/>
      <c r="AQ36" s="23"/>
      <c r="AR36" s="22"/>
      <c r="AS36" s="7"/>
      <c r="AT36" s="7"/>
      <c r="AU36" s="7"/>
      <c r="AV36" s="7"/>
      <c r="AW36" s="7"/>
    </row>
    <row r="37" spans="1:49" s="193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23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23"/>
      <c r="AM37" s="23"/>
      <c r="AN37" s="23"/>
      <c r="AO37" s="23"/>
      <c r="AP37" s="23"/>
      <c r="AQ37" s="23"/>
      <c r="AR37" s="22"/>
      <c r="AS37" s="7"/>
      <c r="AT37" s="7"/>
      <c r="AU37" s="7"/>
      <c r="AV37" s="7"/>
      <c r="AW37" s="7"/>
    </row>
    <row r="38" spans="1:49" s="193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23"/>
      <c r="AM38" s="23"/>
      <c r="AN38" s="23"/>
      <c r="AO38" s="23"/>
      <c r="AP38" s="23"/>
      <c r="AQ38" s="23"/>
      <c r="AR38" s="22"/>
      <c r="AS38" s="7"/>
      <c r="AT38" s="7"/>
      <c r="AU38" s="7"/>
      <c r="AV38" s="7"/>
      <c r="AW38" s="7"/>
    </row>
    <row r="39" spans="1:49" s="193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23"/>
      <c r="AM39" s="23"/>
      <c r="AN39" s="23"/>
      <c r="AO39" s="23"/>
      <c r="AP39" s="23"/>
      <c r="AQ39" s="23"/>
      <c r="AR39" s="22"/>
      <c r="AS39" s="7"/>
      <c r="AT39" s="7"/>
      <c r="AU39" s="7"/>
      <c r="AV39" s="7"/>
      <c r="AW39" s="7"/>
    </row>
    <row r="40" spans="1:49" s="193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23"/>
      <c r="AM40" s="23"/>
      <c r="AN40" s="23"/>
      <c r="AO40" s="23"/>
      <c r="AP40" s="23"/>
      <c r="AQ40" s="23"/>
      <c r="AR40" s="22"/>
      <c r="AS40" s="7"/>
      <c r="AT40" s="7"/>
      <c r="AU40" s="7"/>
      <c r="AV40" s="7"/>
      <c r="AW40" s="7"/>
    </row>
    <row r="41" spans="1:49" s="193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23"/>
      <c r="AM41" s="23"/>
      <c r="AN41" s="23"/>
      <c r="AO41" s="23"/>
      <c r="AP41" s="23"/>
      <c r="AQ41" s="23"/>
      <c r="AR41" s="22"/>
      <c r="AS41" s="7"/>
      <c r="AT41" s="7"/>
      <c r="AU41" s="7"/>
      <c r="AV41" s="7"/>
      <c r="AW41" s="7"/>
    </row>
    <row r="42" spans="1:49" s="193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23"/>
      <c r="AM42" s="23"/>
      <c r="AN42" s="23"/>
      <c r="AO42" s="23"/>
      <c r="AP42" s="23"/>
      <c r="AQ42" s="23"/>
      <c r="AR42" s="22"/>
      <c r="AS42" s="7"/>
      <c r="AT42" s="7"/>
      <c r="AU42" s="7"/>
      <c r="AV42" s="7"/>
      <c r="AW42" s="7"/>
    </row>
    <row r="43" spans="1:49" s="193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23"/>
      <c r="AM43" s="23"/>
      <c r="AN43" s="23"/>
      <c r="AO43" s="23"/>
      <c r="AP43" s="23"/>
      <c r="AQ43" s="23"/>
      <c r="AR43" s="22"/>
      <c r="AS43" s="7"/>
      <c r="AT43" s="7"/>
      <c r="AU43" s="7"/>
      <c r="AV43" s="7"/>
      <c r="AW43" s="7"/>
    </row>
    <row r="44" spans="1:49" s="193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23"/>
      <c r="AM44" s="23"/>
      <c r="AN44" s="23"/>
      <c r="AO44" s="23"/>
      <c r="AP44" s="23"/>
      <c r="AQ44" s="23"/>
      <c r="AR44" s="22"/>
      <c r="AS44" s="7"/>
      <c r="AT44" s="7"/>
      <c r="AU44" s="7"/>
      <c r="AV44" s="7"/>
      <c r="AW44" s="7"/>
    </row>
    <row r="45" spans="1:49" s="193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23"/>
      <c r="AM45" s="23"/>
      <c r="AN45" s="23"/>
      <c r="AO45" s="23"/>
      <c r="AP45" s="23"/>
      <c r="AQ45" s="23"/>
      <c r="AR45" s="22"/>
      <c r="AS45" s="7"/>
      <c r="AT45" s="7"/>
      <c r="AU45" s="7"/>
      <c r="AV45" s="7"/>
      <c r="AW45" s="7"/>
    </row>
    <row r="46" spans="1:49" s="193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23"/>
      <c r="AM46" s="23"/>
      <c r="AN46" s="23"/>
      <c r="AO46" s="23"/>
      <c r="AP46" s="23"/>
      <c r="AQ46" s="23"/>
      <c r="AR46" s="22"/>
      <c r="AS46" s="7"/>
      <c r="AT46" s="7"/>
      <c r="AU46" s="7"/>
      <c r="AV46" s="7"/>
      <c r="AW46" s="7"/>
    </row>
    <row r="47" spans="1:49" s="193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23"/>
      <c r="AM47" s="23"/>
      <c r="AN47" s="23"/>
      <c r="AO47" s="23"/>
      <c r="AP47" s="23"/>
      <c r="AQ47" s="23"/>
      <c r="AR47" s="22"/>
      <c r="AS47" s="7"/>
      <c r="AT47" s="7"/>
      <c r="AU47" s="7"/>
      <c r="AV47" s="7"/>
      <c r="AW47" s="7"/>
    </row>
    <row r="48" spans="1:49" s="193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23"/>
      <c r="AM48" s="23"/>
      <c r="AN48" s="23"/>
      <c r="AO48" s="23"/>
      <c r="AP48" s="23"/>
      <c r="AQ48" s="23"/>
      <c r="AR48" s="22"/>
      <c r="AS48" s="7"/>
      <c r="AT48" s="7"/>
      <c r="AU48" s="7"/>
      <c r="AV48" s="7"/>
      <c r="AW48" s="7"/>
    </row>
    <row r="49" spans="1:49" s="193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2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23"/>
      <c r="AM49" s="23"/>
      <c r="AN49" s="23"/>
      <c r="AO49" s="23"/>
      <c r="AP49" s="23"/>
      <c r="AQ49" s="23"/>
      <c r="AR49" s="22"/>
      <c r="AS49" s="7"/>
      <c r="AT49" s="7"/>
      <c r="AU49" s="7"/>
      <c r="AV49" s="7"/>
      <c r="AW49" s="7"/>
    </row>
    <row r="50" spans="1:49" s="193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23"/>
      <c r="Q50" s="23"/>
      <c r="R50" s="23"/>
      <c r="S50" s="23"/>
      <c r="T50" s="23"/>
      <c r="U50" s="1"/>
      <c r="V50" s="1"/>
      <c r="W50" s="1"/>
      <c r="X50" s="1"/>
      <c r="Y50" s="2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23"/>
      <c r="AM50" s="23"/>
      <c r="AN50" s="23"/>
      <c r="AO50" s="23"/>
      <c r="AP50" s="23"/>
      <c r="AQ50" s="23"/>
      <c r="AR50" s="22"/>
      <c r="AS50" s="7"/>
      <c r="AT50" s="7"/>
      <c r="AU50" s="7"/>
      <c r="AV50" s="7"/>
      <c r="AW50" s="7"/>
    </row>
    <row r="51" spans="1:49" s="193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23"/>
      <c r="Q51" s="23"/>
      <c r="R51" s="23"/>
      <c r="S51" s="23"/>
      <c r="T51" s="23"/>
      <c r="U51" s="1"/>
      <c r="V51" s="1"/>
      <c r="W51" s="1"/>
      <c r="X51" s="1"/>
      <c r="Y51" s="2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  <c r="AL51" s="23"/>
      <c r="AM51" s="23"/>
      <c r="AN51" s="23"/>
      <c r="AO51" s="23"/>
      <c r="AP51" s="23"/>
      <c r="AQ51" s="23"/>
      <c r="AR51" s="22"/>
      <c r="AS51" s="7"/>
      <c r="AT51" s="7"/>
      <c r="AU51" s="7"/>
      <c r="AV51" s="7"/>
      <c r="AW51" s="7"/>
    </row>
    <row r="52" spans="1:49" s="193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23"/>
      <c r="Q52" s="23"/>
      <c r="R52" s="23"/>
      <c r="S52" s="23"/>
      <c r="T52" s="23"/>
      <c r="U52" s="1"/>
      <c r="V52" s="1"/>
      <c r="W52" s="1"/>
      <c r="X52" s="1"/>
      <c r="Y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  <c r="AL52" s="23"/>
      <c r="AM52" s="23"/>
      <c r="AN52" s="23"/>
      <c r="AO52" s="23"/>
      <c r="AP52" s="23"/>
      <c r="AQ52" s="23"/>
      <c r="AR52" s="22"/>
      <c r="AS52" s="7"/>
      <c r="AT52" s="7"/>
      <c r="AU52" s="7"/>
      <c r="AV52" s="7"/>
      <c r="AW52" s="7"/>
    </row>
    <row r="53" spans="1:49" s="193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23"/>
      <c r="Q53" s="23"/>
      <c r="R53" s="23"/>
      <c r="S53" s="23"/>
      <c r="T53" s="23"/>
      <c r="U53" s="1"/>
      <c r="V53" s="1"/>
      <c r="W53" s="1"/>
      <c r="X53" s="1"/>
      <c r="Y53" s="2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  <c r="AL53" s="23"/>
      <c r="AM53" s="23"/>
      <c r="AN53" s="23"/>
      <c r="AO53" s="23"/>
      <c r="AP53" s="23"/>
      <c r="AQ53" s="23"/>
      <c r="AR53" s="22"/>
      <c r="AS53" s="7"/>
      <c r="AT53" s="7"/>
      <c r="AU53" s="7"/>
      <c r="AV53" s="7"/>
      <c r="AW53" s="7"/>
    </row>
    <row r="54" spans="1:49" s="193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23"/>
      <c r="Q54" s="23"/>
      <c r="R54" s="23"/>
      <c r="S54" s="23"/>
      <c r="T54" s="23"/>
      <c r="U54" s="1"/>
      <c r="V54" s="1"/>
      <c r="W54" s="1"/>
      <c r="X54" s="1"/>
      <c r="Y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  <c r="AL54" s="23"/>
      <c r="AM54" s="23"/>
      <c r="AN54" s="23"/>
      <c r="AO54" s="23"/>
      <c r="AP54" s="23"/>
      <c r="AQ54" s="23"/>
      <c r="AR54" s="22"/>
      <c r="AS54" s="7"/>
      <c r="AT54" s="7"/>
      <c r="AU54" s="7"/>
      <c r="AV54" s="7"/>
      <c r="AW54" s="7"/>
    </row>
    <row r="55" spans="1:49" s="193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23"/>
      <c r="Q55" s="23"/>
      <c r="R55" s="23"/>
      <c r="S55" s="23"/>
      <c r="T55" s="23"/>
      <c r="U55" s="1"/>
      <c r="V55" s="1"/>
      <c r="W55" s="1"/>
      <c r="X55" s="1"/>
      <c r="Y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  <c r="AL55" s="23"/>
      <c r="AM55" s="23"/>
      <c r="AN55" s="23"/>
      <c r="AO55" s="23"/>
      <c r="AP55" s="23"/>
      <c r="AQ55" s="23"/>
      <c r="AR55" s="22"/>
      <c r="AS55" s="7"/>
      <c r="AT55" s="7"/>
      <c r="AU55" s="7"/>
      <c r="AV55" s="7"/>
      <c r="AW55" s="7"/>
    </row>
    <row r="56" spans="1:49" s="193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23"/>
      <c r="Q56" s="23"/>
      <c r="R56" s="23"/>
      <c r="S56" s="23"/>
      <c r="T56" s="23"/>
      <c r="U56" s="1"/>
      <c r="V56" s="1"/>
      <c r="W56" s="1"/>
      <c r="X56" s="1"/>
      <c r="Y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  <c r="AL56" s="23"/>
      <c r="AM56" s="23"/>
      <c r="AN56" s="23"/>
      <c r="AO56" s="23"/>
      <c r="AP56" s="23"/>
      <c r="AQ56" s="23"/>
      <c r="AR56" s="22"/>
      <c r="AS56" s="7"/>
      <c r="AT56" s="7"/>
      <c r="AU56" s="7"/>
      <c r="AV56" s="7"/>
      <c r="AW56" s="7"/>
    </row>
    <row r="57" spans="1:49" s="193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23"/>
      <c r="Q57" s="23"/>
      <c r="R57" s="23"/>
      <c r="S57" s="23"/>
      <c r="T57" s="23"/>
      <c r="U57" s="1"/>
      <c r="V57" s="1"/>
      <c r="W57" s="1"/>
      <c r="X57" s="1"/>
      <c r="Y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  <c r="AL57" s="23"/>
      <c r="AM57" s="23"/>
      <c r="AN57" s="23"/>
      <c r="AO57" s="23"/>
      <c r="AP57" s="23"/>
      <c r="AQ57" s="23"/>
      <c r="AR57" s="22"/>
      <c r="AS57" s="7"/>
      <c r="AT57" s="7"/>
      <c r="AU57" s="7"/>
      <c r="AV57" s="7"/>
      <c r="AW57" s="7"/>
    </row>
    <row r="58" spans="1:49" s="193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23"/>
      <c r="Q58" s="23"/>
      <c r="R58" s="23"/>
      <c r="S58" s="23"/>
      <c r="T58" s="23"/>
      <c r="U58" s="1"/>
      <c r="V58" s="1"/>
      <c r="W58" s="1"/>
      <c r="X58" s="1"/>
      <c r="Y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  <c r="AL58" s="23"/>
      <c r="AM58" s="23"/>
      <c r="AN58" s="23"/>
      <c r="AO58" s="23"/>
      <c r="AP58" s="23"/>
      <c r="AQ58" s="23"/>
      <c r="AR58" s="22"/>
      <c r="AS58" s="7"/>
      <c r="AT58" s="7"/>
      <c r="AU58" s="7"/>
      <c r="AV58" s="7"/>
      <c r="AW58" s="7"/>
    </row>
    <row r="59" spans="1:49" s="193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23"/>
      <c r="Q59" s="23"/>
      <c r="R59" s="23"/>
      <c r="S59" s="23"/>
      <c r="T59" s="23"/>
      <c r="U59" s="1"/>
      <c r="V59" s="1"/>
      <c r="W59" s="1"/>
      <c r="X59" s="1"/>
      <c r="Y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  <c r="AL59" s="23"/>
      <c r="AM59" s="23"/>
      <c r="AN59" s="23"/>
      <c r="AO59" s="23"/>
      <c r="AP59" s="23"/>
      <c r="AQ59" s="23"/>
      <c r="AR59" s="22"/>
      <c r="AS59" s="7"/>
      <c r="AT59" s="7"/>
      <c r="AU59" s="7"/>
      <c r="AV59" s="7"/>
      <c r="AW59" s="7"/>
    </row>
    <row r="60" spans="1:49" s="193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23"/>
      <c r="Q60" s="23"/>
      <c r="R60" s="23"/>
      <c r="S60" s="23"/>
      <c r="T60" s="23"/>
      <c r="U60" s="1"/>
      <c r="V60" s="1"/>
      <c r="W60" s="1"/>
      <c r="X60" s="1"/>
      <c r="Y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  <c r="AL60" s="23"/>
      <c r="AM60" s="23"/>
      <c r="AN60" s="23"/>
      <c r="AO60" s="23"/>
      <c r="AP60" s="23"/>
      <c r="AQ60" s="23"/>
      <c r="AR60" s="22"/>
      <c r="AS60" s="7"/>
      <c r="AT60" s="7"/>
      <c r="AU60" s="7"/>
      <c r="AV60" s="7"/>
      <c r="AW60" s="7"/>
    </row>
    <row r="61" spans="1:49" s="193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23"/>
      <c r="Q61" s="23"/>
      <c r="R61" s="23"/>
      <c r="S61" s="23"/>
      <c r="T61" s="23"/>
      <c r="U61" s="1"/>
      <c r="V61" s="1"/>
      <c r="W61" s="1"/>
      <c r="X61" s="1"/>
      <c r="Y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  <c r="AL61" s="23"/>
      <c r="AM61" s="23"/>
      <c r="AN61" s="23"/>
      <c r="AO61" s="23"/>
      <c r="AP61" s="23"/>
      <c r="AQ61" s="23"/>
      <c r="AR61" s="22"/>
      <c r="AS61" s="7"/>
      <c r="AT61" s="7"/>
      <c r="AU61" s="7"/>
      <c r="AV61" s="7"/>
      <c r="AW61" s="7"/>
    </row>
    <row r="62" spans="1:49" s="193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23"/>
      <c r="Q62" s="23"/>
      <c r="R62" s="23"/>
      <c r="S62" s="23"/>
      <c r="T62" s="23"/>
      <c r="U62" s="1"/>
      <c r="V62" s="1"/>
      <c r="W62" s="1"/>
      <c r="X62" s="1"/>
      <c r="Y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  <c r="AL62" s="23"/>
      <c r="AM62" s="23"/>
      <c r="AN62" s="23"/>
      <c r="AO62" s="23"/>
      <c r="AP62" s="23"/>
      <c r="AQ62" s="23"/>
      <c r="AR62" s="22"/>
      <c r="AS62" s="7"/>
      <c r="AT62" s="7"/>
      <c r="AU62" s="7"/>
      <c r="AV62" s="7"/>
      <c r="AW62" s="7"/>
    </row>
    <row r="63" spans="1:49" s="193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23"/>
      <c r="Q63" s="23"/>
      <c r="R63" s="23"/>
      <c r="S63" s="23"/>
      <c r="T63" s="23"/>
      <c r="U63" s="1"/>
      <c r="V63" s="1"/>
      <c r="W63" s="1"/>
      <c r="X63" s="1"/>
      <c r="Y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  <c r="AL63" s="23"/>
      <c r="AM63" s="23"/>
      <c r="AN63" s="23"/>
      <c r="AO63" s="23"/>
      <c r="AP63" s="23"/>
      <c r="AQ63" s="23"/>
      <c r="AR63" s="22"/>
      <c r="AS63" s="7"/>
      <c r="AT63" s="7"/>
      <c r="AU63" s="7"/>
      <c r="AV63" s="7"/>
      <c r="AW63" s="7"/>
    </row>
    <row r="64" spans="1:49" s="193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23"/>
      <c r="Q64" s="23"/>
      <c r="R64" s="23"/>
      <c r="S64" s="23"/>
      <c r="T64" s="23"/>
      <c r="U64" s="1"/>
      <c r="V64" s="1"/>
      <c r="W64" s="1"/>
      <c r="X64" s="1"/>
      <c r="Y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  <c r="AL64" s="23"/>
      <c r="AM64" s="23"/>
      <c r="AN64" s="23"/>
      <c r="AO64" s="23"/>
      <c r="AP64" s="23"/>
      <c r="AQ64" s="23"/>
      <c r="AR64" s="22"/>
      <c r="AS64" s="7"/>
      <c r="AT64" s="7"/>
      <c r="AU64" s="7"/>
      <c r="AV64" s="7"/>
      <c r="AW64" s="7"/>
    </row>
    <row r="65" spans="1:49" s="193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23"/>
      <c r="Q65" s="23"/>
      <c r="R65" s="23"/>
      <c r="S65" s="23"/>
      <c r="T65" s="23"/>
      <c r="U65" s="1"/>
      <c r="V65" s="1"/>
      <c r="W65" s="1"/>
      <c r="X65" s="1"/>
      <c r="Y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  <c r="AL65" s="23"/>
      <c r="AM65" s="23"/>
      <c r="AN65" s="23"/>
      <c r="AO65" s="23"/>
      <c r="AP65" s="23"/>
      <c r="AQ65" s="23"/>
      <c r="AR65" s="22"/>
      <c r="AS65" s="7"/>
      <c r="AT65" s="7"/>
      <c r="AU65" s="7"/>
      <c r="AV65" s="7"/>
      <c r="AW65" s="7"/>
    </row>
    <row r="66" spans="1:49" s="193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23"/>
      <c r="Q66" s="23"/>
      <c r="R66" s="23"/>
      <c r="S66" s="23"/>
      <c r="T66" s="23"/>
      <c r="U66" s="1"/>
      <c r="V66" s="1"/>
      <c r="W66" s="1"/>
      <c r="X66" s="1"/>
      <c r="Y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  <c r="AL66" s="23"/>
      <c r="AM66" s="23"/>
      <c r="AN66" s="23"/>
      <c r="AO66" s="23"/>
      <c r="AP66" s="23"/>
      <c r="AQ66" s="23"/>
      <c r="AR66" s="22"/>
      <c r="AS66" s="7"/>
      <c r="AT66" s="7"/>
      <c r="AU66" s="7"/>
      <c r="AV66" s="7"/>
      <c r="AW66" s="7"/>
    </row>
    <row r="67" spans="1:49" s="193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23"/>
      <c r="Q67" s="23"/>
      <c r="R67" s="23"/>
      <c r="S67" s="23"/>
      <c r="T67" s="23"/>
      <c r="U67" s="1"/>
      <c r="V67" s="1"/>
      <c r="W67" s="1"/>
      <c r="X67" s="1"/>
      <c r="Y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  <c r="AL67" s="23"/>
      <c r="AM67" s="23"/>
      <c r="AN67" s="23"/>
      <c r="AO67" s="23"/>
      <c r="AP67" s="23"/>
      <c r="AQ67" s="23"/>
      <c r="AR67" s="22"/>
      <c r="AS67" s="7"/>
      <c r="AT67" s="7"/>
      <c r="AU67" s="7"/>
      <c r="AV67" s="7"/>
      <c r="AW67" s="7"/>
    </row>
    <row r="68" spans="1:49" s="193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23"/>
      <c r="Q68" s="23"/>
      <c r="R68" s="23"/>
      <c r="S68" s="23"/>
      <c r="T68" s="23"/>
      <c r="U68" s="1"/>
      <c r="V68" s="1"/>
      <c r="W68" s="1"/>
      <c r="X68" s="1"/>
      <c r="Y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  <c r="AL68" s="23"/>
      <c r="AM68" s="23"/>
      <c r="AN68" s="23"/>
      <c r="AO68" s="23"/>
      <c r="AP68" s="23"/>
      <c r="AQ68" s="23"/>
      <c r="AR68" s="22"/>
      <c r="AS68" s="7"/>
      <c r="AT68" s="7"/>
      <c r="AU68" s="7"/>
      <c r="AV68" s="7"/>
      <c r="AW68" s="7"/>
    </row>
    <row r="69" spans="1:49" s="193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23"/>
      <c r="Q69" s="23"/>
      <c r="R69" s="23"/>
      <c r="S69" s="23"/>
      <c r="T69" s="23"/>
      <c r="U69" s="1"/>
      <c r="V69" s="1"/>
      <c r="W69" s="1"/>
      <c r="X69" s="1"/>
      <c r="Y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  <c r="AL69" s="23"/>
      <c r="AM69" s="23"/>
      <c r="AN69" s="23"/>
      <c r="AO69" s="23"/>
      <c r="AP69" s="23"/>
      <c r="AQ69" s="23"/>
      <c r="AR69" s="22"/>
      <c r="AS69" s="7"/>
      <c r="AT69" s="7"/>
      <c r="AU69" s="7"/>
      <c r="AV69" s="7"/>
      <c r="AW69" s="7"/>
    </row>
    <row r="70" spans="1:49" s="193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23"/>
      <c r="Q70" s="23"/>
      <c r="R70" s="23"/>
      <c r="S70" s="23"/>
      <c r="T70" s="23"/>
      <c r="U70" s="1"/>
      <c r="V70" s="1"/>
      <c r="W70" s="1"/>
      <c r="X70" s="1"/>
      <c r="Y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  <c r="AL70" s="23"/>
      <c r="AM70" s="23"/>
      <c r="AN70" s="23"/>
      <c r="AO70" s="23"/>
      <c r="AP70" s="23"/>
      <c r="AQ70" s="23"/>
      <c r="AR70" s="22"/>
      <c r="AS70" s="7"/>
      <c r="AT70" s="7"/>
      <c r="AU70" s="7"/>
      <c r="AV70" s="7"/>
      <c r="AW70" s="7"/>
    </row>
    <row r="71" spans="1:49" s="193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23"/>
      <c r="Q71" s="23"/>
      <c r="R71" s="23"/>
      <c r="S71" s="23"/>
      <c r="T71" s="23"/>
      <c r="U71" s="1"/>
      <c r="V71" s="1"/>
      <c r="W71" s="1"/>
      <c r="X71" s="1"/>
      <c r="Y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  <c r="AL71" s="23"/>
      <c r="AM71" s="23"/>
      <c r="AN71" s="23"/>
      <c r="AO71" s="23"/>
      <c r="AP71" s="23"/>
      <c r="AQ71" s="23"/>
      <c r="AR71" s="22"/>
      <c r="AS71" s="7"/>
      <c r="AT71" s="7"/>
      <c r="AU71" s="7"/>
      <c r="AV71" s="7"/>
      <c r="AW71" s="7"/>
    </row>
    <row r="72" spans="1:49" ht="15" customHeight="1" x14ac:dyDescent="0.25">
      <c r="P72" s="23"/>
      <c r="Q72" s="23"/>
      <c r="R72" s="23"/>
      <c r="S72" s="23"/>
      <c r="T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</row>
    <row r="73" spans="1:49" ht="15" customHeight="1" x14ac:dyDescent="0.25">
      <c r="P73" s="23"/>
      <c r="Q73" s="23"/>
      <c r="R73" s="23"/>
      <c r="S73" s="23"/>
      <c r="T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</row>
    <row r="74" spans="1:49" ht="15" customHeight="1" x14ac:dyDescent="0.25">
      <c r="P74" s="23"/>
      <c r="Q74" s="23"/>
      <c r="R74" s="23"/>
      <c r="S74" s="23"/>
      <c r="T74" s="23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</row>
    <row r="75" spans="1:49" ht="15" customHeight="1" x14ac:dyDescent="0.25">
      <c r="P75" s="23"/>
      <c r="Q75" s="23"/>
      <c r="R75" s="23"/>
      <c r="S75" s="23"/>
      <c r="T75" s="23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</row>
    <row r="76" spans="1:49" ht="15" customHeight="1" x14ac:dyDescent="0.25">
      <c r="P76" s="23"/>
      <c r="Q76" s="23"/>
      <c r="R76" s="23"/>
      <c r="S76" s="23"/>
      <c r="T76" s="23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</row>
    <row r="77" spans="1:49" ht="15" customHeight="1" x14ac:dyDescent="0.25">
      <c r="P77" s="23"/>
      <c r="Q77" s="23"/>
      <c r="R77" s="23"/>
      <c r="S77" s="23"/>
      <c r="T77" s="23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</row>
    <row r="78" spans="1:49" ht="15" customHeight="1" x14ac:dyDescent="0.25">
      <c r="P78" s="23"/>
      <c r="Q78" s="23"/>
      <c r="R78" s="23"/>
      <c r="S78" s="23"/>
      <c r="T78" s="23"/>
      <c r="Z78" s="23"/>
      <c r="AA78" s="23"/>
      <c r="AB78" s="23"/>
      <c r="AC78" s="23"/>
      <c r="AD78" s="23"/>
      <c r="AE78" s="23"/>
      <c r="AF78" s="23"/>
      <c r="AG78" s="1"/>
      <c r="AH78" s="1"/>
      <c r="AI78" s="1"/>
      <c r="AJ78" s="1"/>
      <c r="AK78" s="23"/>
    </row>
    <row r="79" spans="1:49" ht="15" customHeight="1" x14ac:dyDescent="0.25">
      <c r="P79" s="23"/>
      <c r="Q79" s="23"/>
      <c r="R79" s="23"/>
      <c r="S79" s="23"/>
      <c r="T79" s="23"/>
      <c r="Z79" s="23"/>
      <c r="AA79" s="23"/>
      <c r="AB79" s="23"/>
      <c r="AC79" s="23"/>
      <c r="AD79" s="23"/>
      <c r="AE79" s="23"/>
      <c r="AF79" s="23"/>
      <c r="AG79" s="1"/>
      <c r="AH79" s="1"/>
      <c r="AI79" s="1"/>
      <c r="AJ79" s="1"/>
      <c r="AK79" s="23"/>
    </row>
    <row r="80" spans="1:49" ht="15" customHeight="1" x14ac:dyDescent="0.25">
      <c r="P80" s="23"/>
      <c r="Q80" s="23"/>
      <c r="R80" s="23"/>
      <c r="S80" s="23"/>
      <c r="T80" s="23"/>
      <c r="Z80" s="23"/>
      <c r="AA80" s="23"/>
      <c r="AB80" s="23"/>
      <c r="AC80" s="23"/>
      <c r="AD80" s="23"/>
      <c r="AE80" s="23"/>
      <c r="AF80" s="23"/>
      <c r="AG80" s="1"/>
      <c r="AH80" s="1"/>
      <c r="AI80" s="1"/>
      <c r="AJ80" s="1"/>
      <c r="AK80" s="23"/>
    </row>
    <row r="81" spans="16:37" ht="15" customHeight="1" x14ac:dyDescent="0.25">
      <c r="P81" s="23"/>
      <c r="Q81" s="23"/>
      <c r="R81" s="23"/>
      <c r="S81" s="23"/>
      <c r="T81" s="23"/>
      <c r="Z81" s="23"/>
      <c r="AA81" s="23"/>
      <c r="AB81" s="23"/>
      <c r="AC81" s="23"/>
      <c r="AD81" s="23"/>
      <c r="AE81" s="23"/>
      <c r="AF81" s="23"/>
      <c r="AG81" s="1"/>
      <c r="AH81" s="1"/>
      <c r="AI81" s="1"/>
      <c r="AJ81" s="1"/>
      <c r="AK81" s="23"/>
    </row>
    <row r="82" spans="16:37" ht="15" customHeight="1" x14ac:dyDescent="0.25">
      <c r="P82" s="23"/>
      <c r="Q82" s="23"/>
      <c r="R82" s="23"/>
      <c r="S82" s="23"/>
      <c r="T82" s="23"/>
      <c r="Z82" s="23"/>
      <c r="AA82" s="23"/>
      <c r="AB82" s="23"/>
      <c r="AC82" s="23"/>
      <c r="AD82" s="23"/>
      <c r="AE82" s="23"/>
      <c r="AF82" s="23"/>
      <c r="AG82" s="1"/>
      <c r="AH82" s="1"/>
      <c r="AI82" s="1"/>
      <c r="AJ82" s="1"/>
      <c r="AK82" s="23"/>
    </row>
    <row r="83" spans="16:37" ht="15" customHeight="1" x14ac:dyDescent="0.25">
      <c r="P83" s="23"/>
      <c r="Q83" s="23"/>
      <c r="R83" s="23"/>
      <c r="S83" s="23"/>
      <c r="T83" s="23"/>
      <c r="AB83" s="7"/>
      <c r="AC83" s="7"/>
      <c r="AD83" s="7"/>
      <c r="AE83" s="1"/>
      <c r="AF83" s="23"/>
      <c r="AG83" s="1"/>
      <c r="AH83" s="1"/>
      <c r="AI83" s="1"/>
      <c r="AJ83" s="1"/>
      <c r="AK83" s="23"/>
    </row>
    <row r="84" spans="16:37" ht="15" customHeight="1" x14ac:dyDescent="0.25">
      <c r="P84" s="23"/>
      <c r="Q84" s="23"/>
      <c r="R84" s="23"/>
      <c r="S84" s="23"/>
      <c r="T84" s="23"/>
      <c r="AB84" s="7"/>
      <c r="AC84" s="7"/>
      <c r="AD84" s="7"/>
      <c r="AE84" s="1"/>
      <c r="AF84" s="23"/>
      <c r="AG84" s="1"/>
      <c r="AH84" s="1"/>
      <c r="AI84" s="1"/>
      <c r="AJ84" s="1"/>
      <c r="AK84" s="23"/>
    </row>
    <row r="85" spans="16:37" ht="15" customHeight="1" x14ac:dyDescent="0.25">
      <c r="P85" s="23"/>
      <c r="Q85" s="23"/>
      <c r="R85" s="23"/>
      <c r="S85" s="23"/>
      <c r="T85" s="23"/>
      <c r="AG85" s="1"/>
      <c r="AH85" s="1"/>
      <c r="AI85" s="1"/>
      <c r="AJ85" s="1"/>
    </row>
    <row r="86" spans="16:37" ht="15" customHeight="1" x14ac:dyDescent="0.25">
      <c r="P86" s="23"/>
      <c r="Q86" s="23"/>
      <c r="R86" s="23"/>
      <c r="S86" s="23"/>
      <c r="T86" s="23"/>
      <c r="AG86" s="1"/>
      <c r="AH86" s="1"/>
      <c r="AI86" s="1"/>
      <c r="AJ86" s="1"/>
    </row>
    <row r="87" spans="16:37" ht="15" customHeight="1" x14ac:dyDescent="0.25">
      <c r="P87" s="23"/>
      <c r="Q87" s="23"/>
      <c r="R87" s="23"/>
      <c r="S87" s="23"/>
      <c r="T87" s="23"/>
      <c r="AG87" s="1"/>
      <c r="AH87" s="1"/>
      <c r="AI87" s="1"/>
      <c r="AJ87" s="1"/>
    </row>
    <row r="88" spans="16:37" ht="15" customHeight="1" x14ac:dyDescent="0.25">
      <c r="P88" s="23"/>
      <c r="Q88" s="23"/>
      <c r="R88" s="23"/>
      <c r="S88" s="23"/>
      <c r="T88" s="23"/>
      <c r="AG88" s="1"/>
      <c r="AH88" s="1"/>
      <c r="AI88" s="1"/>
      <c r="AJ88" s="1"/>
    </row>
    <row r="89" spans="16:37" ht="15" customHeight="1" x14ac:dyDescent="0.25">
      <c r="P89" s="23"/>
      <c r="Q89" s="23"/>
      <c r="R89" s="23"/>
      <c r="S89" s="23"/>
      <c r="T89" s="23"/>
      <c r="AG89" s="1"/>
      <c r="AH89" s="1"/>
      <c r="AI89" s="1"/>
      <c r="AJ89" s="1"/>
    </row>
    <row r="90" spans="16:37" ht="15" customHeight="1" x14ac:dyDescent="0.25">
      <c r="P90" s="23"/>
      <c r="Q90" s="23"/>
      <c r="R90" s="23"/>
      <c r="S90" s="23"/>
      <c r="T90" s="23"/>
      <c r="AG90" s="1"/>
      <c r="AH90" s="1"/>
      <c r="AI90" s="1"/>
      <c r="AJ90" s="1"/>
    </row>
    <row r="91" spans="16:37" ht="15" customHeight="1" x14ac:dyDescent="0.25">
      <c r="P91" s="23"/>
      <c r="Q91" s="23"/>
      <c r="R91" s="23"/>
      <c r="S91" s="23"/>
      <c r="T91" s="23"/>
      <c r="AG91" s="1"/>
      <c r="AH91" s="1"/>
      <c r="AI91" s="1"/>
      <c r="AJ91" s="1"/>
    </row>
    <row r="92" spans="16:37" ht="15" customHeight="1" x14ac:dyDescent="0.25">
      <c r="AG92" s="1"/>
      <c r="AH92" s="1"/>
      <c r="AI92" s="1"/>
      <c r="AJ92" s="1"/>
    </row>
    <row r="93" spans="16:37" ht="15" customHeight="1" x14ac:dyDescent="0.25">
      <c r="AG93" s="1"/>
      <c r="AH93" s="1"/>
      <c r="AI93" s="1"/>
      <c r="AJ93" s="1"/>
    </row>
    <row r="94" spans="16:37" ht="15" customHeight="1" x14ac:dyDescent="0.25">
      <c r="AG94" s="1"/>
      <c r="AH94" s="1"/>
      <c r="AI94" s="1"/>
      <c r="AJ94" s="1"/>
    </row>
    <row r="95" spans="16:37" ht="15" customHeight="1" x14ac:dyDescent="0.25">
      <c r="AG95" s="1"/>
      <c r="AH95" s="1"/>
      <c r="AI95" s="1"/>
      <c r="AJ95" s="1"/>
    </row>
    <row r="96" spans="16:37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1"/>
      <c r="AH170" s="1"/>
      <c r="AI170" s="1"/>
      <c r="AJ170" s="1"/>
    </row>
    <row r="171" spans="33:36" ht="15" customHeight="1" x14ac:dyDescent="0.25">
      <c r="AG171" s="1"/>
      <c r="AH171" s="1"/>
      <c r="AI171" s="1"/>
      <c r="AJ171" s="1"/>
    </row>
    <row r="172" spans="33:36" ht="15" customHeight="1" x14ac:dyDescent="0.25">
      <c r="AG172" s="23"/>
      <c r="AH172" s="42"/>
      <c r="AI172" s="1"/>
      <c r="AJ172" s="1"/>
    </row>
    <row r="173" spans="33:36" ht="15" customHeight="1" x14ac:dyDescent="0.25">
      <c r="AG173" s="23"/>
      <c r="AH173" s="42"/>
      <c r="AI173" s="1"/>
      <c r="AJ173" s="1"/>
    </row>
    <row r="174" spans="33:36" ht="15" customHeight="1" x14ac:dyDescent="0.25">
      <c r="AG174" s="23"/>
      <c r="AH174" s="42"/>
      <c r="AI174" s="1"/>
      <c r="AJ174" s="1"/>
    </row>
    <row r="175" spans="33:36" ht="15" customHeight="1" x14ac:dyDescent="0.25">
      <c r="AG175" s="23"/>
      <c r="AH175" s="42"/>
      <c r="AI175" s="1"/>
      <c r="AJ175" s="1"/>
    </row>
    <row r="176" spans="33:36" ht="15" customHeight="1" x14ac:dyDescent="0.25">
      <c r="AG176" s="23"/>
      <c r="AH176" s="42"/>
      <c r="AI176" s="1"/>
      <c r="AJ176" s="1"/>
    </row>
    <row r="177" spans="33:36" ht="15" customHeight="1" x14ac:dyDescent="0.25">
      <c r="AG177" s="23"/>
      <c r="AH177" s="42"/>
      <c r="AI177" s="1"/>
      <c r="AJ177" s="1"/>
    </row>
    <row r="178" spans="33:36" ht="15" customHeight="1" x14ac:dyDescent="0.25">
      <c r="AG178" s="23"/>
      <c r="AH178" s="42"/>
      <c r="AI178" s="1"/>
      <c r="AJ178" s="1"/>
    </row>
    <row r="179" spans="33:36" ht="15" customHeight="1" x14ac:dyDescent="0.25">
      <c r="AG179" s="23"/>
      <c r="AH179" s="42"/>
      <c r="AI179" s="1"/>
      <c r="AJ179" s="1"/>
    </row>
    <row r="180" spans="33:36" ht="15" customHeight="1" x14ac:dyDescent="0.25">
      <c r="AG180" s="23"/>
      <c r="AH180" s="42"/>
      <c r="AI180" s="1"/>
      <c r="AJ180" s="1"/>
    </row>
    <row r="181" spans="33:36" ht="15" customHeight="1" x14ac:dyDescent="0.25">
      <c r="AG181" s="23"/>
      <c r="AH181" s="42"/>
      <c r="AI181" s="1"/>
      <c r="AJ181" s="1"/>
    </row>
    <row r="182" spans="33:36" ht="15" customHeight="1" x14ac:dyDescent="0.25">
      <c r="AG182" s="23"/>
      <c r="AH182" s="42"/>
      <c r="AI182" s="1"/>
      <c r="AJ182" s="1"/>
    </row>
    <row r="183" spans="33:36" ht="15" customHeight="1" x14ac:dyDescent="0.25">
      <c r="AG183" s="23"/>
      <c r="AH183" s="42"/>
      <c r="AI183" s="1"/>
      <c r="AJ183" s="1"/>
    </row>
    <row r="184" spans="33:36" ht="15" customHeight="1" x14ac:dyDescent="0.25">
      <c r="AG184" s="1"/>
      <c r="AH184" s="1"/>
      <c r="AI184" s="1"/>
      <c r="AJ184" s="1"/>
    </row>
  </sheetData>
  <sortState xmlns:xlrd2="http://schemas.microsoft.com/office/spreadsheetml/2017/richdata2" ref="B19:AQ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5703125" bestFit="1" customWidth="1"/>
    <col min="5" max="9" width="5.42578125" customWidth="1"/>
    <col min="10" max="10" width="7.85546875" bestFit="1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7" bestFit="1" customWidth="1"/>
    <col min="23" max="23" width="0.7109375" customWidth="1"/>
    <col min="24" max="24" width="6.5703125" customWidth="1"/>
    <col min="25" max="25" width="6" customWidth="1"/>
    <col min="26" max="26" width="14.7109375" bestFit="1" customWidth="1"/>
    <col min="27" max="31" width="5.42578125" customWidth="1"/>
    <col min="32" max="32" width="7.85546875" bestFit="1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39</v>
      </c>
      <c r="C1" s="2"/>
      <c r="D1" s="3"/>
      <c r="E1" s="4" t="s">
        <v>46</v>
      </c>
      <c r="F1" s="144"/>
      <c r="G1" s="58"/>
      <c r="H1" s="58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44"/>
      <c r="AB1" s="144"/>
      <c r="AC1" s="58"/>
      <c r="AD1" s="58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45" t="s">
        <v>140</v>
      </c>
      <c r="C2" s="53"/>
      <c r="D2" s="146"/>
      <c r="E2" s="12" t="s">
        <v>17</v>
      </c>
      <c r="F2" s="13"/>
      <c r="G2" s="13"/>
      <c r="H2" s="13"/>
      <c r="I2" s="19"/>
      <c r="J2" s="14"/>
      <c r="K2" s="44"/>
      <c r="L2" s="21" t="s">
        <v>141</v>
      </c>
      <c r="M2" s="13"/>
      <c r="N2" s="13"/>
      <c r="O2" s="20"/>
      <c r="P2" s="18"/>
      <c r="Q2" s="21" t="s">
        <v>142</v>
      </c>
      <c r="R2" s="13"/>
      <c r="S2" s="13"/>
      <c r="T2" s="13"/>
      <c r="U2" s="19"/>
      <c r="V2" s="20"/>
      <c r="W2" s="18"/>
      <c r="X2" s="47" t="s">
        <v>143</v>
      </c>
      <c r="Y2" s="48"/>
      <c r="Z2" s="147"/>
      <c r="AA2" s="12" t="s">
        <v>17</v>
      </c>
      <c r="AB2" s="13"/>
      <c r="AC2" s="13"/>
      <c r="AD2" s="13"/>
      <c r="AE2" s="19"/>
      <c r="AF2" s="14"/>
      <c r="AG2" s="44"/>
      <c r="AH2" s="21" t="s">
        <v>144</v>
      </c>
      <c r="AI2" s="13"/>
      <c r="AJ2" s="13"/>
      <c r="AK2" s="20"/>
      <c r="AL2" s="18"/>
      <c r="AM2" s="21" t="s">
        <v>142</v>
      </c>
      <c r="AN2" s="13"/>
      <c r="AO2" s="13"/>
      <c r="AP2" s="13"/>
      <c r="AQ2" s="19"/>
      <c r="AR2" s="20"/>
      <c r="AS2" s="148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21</v>
      </c>
      <c r="K3" s="148"/>
      <c r="L3" s="17" t="s">
        <v>14</v>
      </c>
      <c r="M3" s="17" t="s">
        <v>15</v>
      </c>
      <c r="N3" s="17" t="s">
        <v>93</v>
      </c>
      <c r="O3" s="17" t="s">
        <v>3</v>
      </c>
      <c r="P3" s="23"/>
      <c r="Q3" s="17" t="s">
        <v>4</v>
      </c>
      <c r="R3" s="17" t="s">
        <v>13</v>
      </c>
      <c r="S3" s="14" t="s">
        <v>14</v>
      </c>
      <c r="T3" s="17" t="s">
        <v>15</v>
      </c>
      <c r="U3" s="17" t="s">
        <v>3</v>
      </c>
      <c r="V3" s="17" t="s">
        <v>21</v>
      </c>
      <c r="W3" s="148"/>
      <c r="X3" s="17" t="s">
        <v>0</v>
      </c>
      <c r="Y3" s="17" t="s">
        <v>12</v>
      </c>
      <c r="Z3" s="12" t="s">
        <v>1</v>
      </c>
      <c r="AA3" s="17" t="s">
        <v>4</v>
      </c>
      <c r="AB3" s="17" t="s">
        <v>13</v>
      </c>
      <c r="AC3" s="14" t="s">
        <v>14</v>
      </c>
      <c r="AD3" s="17" t="s">
        <v>15</v>
      </c>
      <c r="AE3" s="17" t="s">
        <v>3</v>
      </c>
      <c r="AF3" s="17" t="s">
        <v>21</v>
      </c>
      <c r="AG3" s="148"/>
      <c r="AH3" s="17" t="s">
        <v>14</v>
      </c>
      <c r="AI3" s="17" t="s">
        <v>15</v>
      </c>
      <c r="AJ3" s="17" t="s">
        <v>93</v>
      </c>
      <c r="AK3" s="17" t="s">
        <v>3</v>
      </c>
      <c r="AL3" s="23"/>
      <c r="AM3" s="17" t="s">
        <v>4</v>
      </c>
      <c r="AN3" s="17" t="s">
        <v>13</v>
      </c>
      <c r="AO3" s="14" t="s">
        <v>14</v>
      </c>
      <c r="AP3" s="17" t="s">
        <v>15</v>
      </c>
      <c r="AQ3" s="17" t="s">
        <v>3</v>
      </c>
      <c r="AR3" s="17" t="s">
        <v>21</v>
      </c>
      <c r="AS3" s="148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5"/>
      <c r="C4" s="30"/>
      <c r="D4" s="26"/>
      <c r="E4" s="25"/>
      <c r="F4" s="25"/>
      <c r="G4" s="25"/>
      <c r="H4" s="35"/>
      <c r="I4" s="25"/>
      <c r="J4" s="38"/>
      <c r="K4" s="33"/>
      <c r="L4" s="84"/>
      <c r="M4" s="17"/>
      <c r="N4" s="17"/>
      <c r="O4" s="17"/>
      <c r="P4" s="23"/>
      <c r="Q4" s="25"/>
      <c r="R4" s="25"/>
      <c r="S4" s="35"/>
      <c r="T4" s="25"/>
      <c r="U4" s="25"/>
      <c r="V4" s="149"/>
      <c r="W4" s="33"/>
      <c r="X4" s="25">
        <v>2007</v>
      </c>
      <c r="Y4" s="30" t="s">
        <v>37</v>
      </c>
      <c r="Z4" s="26" t="s">
        <v>47</v>
      </c>
      <c r="AA4" s="25">
        <v>4</v>
      </c>
      <c r="AB4" s="25">
        <v>1</v>
      </c>
      <c r="AC4" s="25">
        <v>3</v>
      </c>
      <c r="AD4" s="35">
        <v>11</v>
      </c>
      <c r="AE4" s="25">
        <v>27</v>
      </c>
      <c r="AF4" s="38">
        <v>0.79400000000000004</v>
      </c>
      <c r="AG4" s="33">
        <v>34</v>
      </c>
      <c r="AH4" s="17"/>
      <c r="AI4" s="17"/>
      <c r="AJ4" s="17"/>
      <c r="AK4" s="17"/>
      <c r="AL4" s="23"/>
      <c r="AM4" s="25"/>
      <c r="AN4" s="25"/>
      <c r="AO4" s="25"/>
      <c r="AP4" s="25"/>
      <c r="AQ4" s="25"/>
      <c r="AR4" s="150"/>
      <c r="AS4" s="97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5"/>
      <c r="C5" s="30"/>
      <c r="D5" s="26"/>
      <c r="E5" s="25"/>
      <c r="F5" s="25"/>
      <c r="G5" s="25"/>
      <c r="H5" s="35"/>
      <c r="I5" s="25"/>
      <c r="J5" s="38"/>
      <c r="K5" s="33"/>
      <c r="L5" s="84"/>
      <c r="M5" s="17"/>
      <c r="N5" s="17"/>
      <c r="O5" s="17"/>
      <c r="P5" s="23"/>
      <c r="Q5" s="25"/>
      <c r="R5" s="25"/>
      <c r="S5" s="35"/>
      <c r="T5" s="25"/>
      <c r="U5" s="25"/>
      <c r="V5" s="149"/>
      <c r="W5" s="33"/>
      <c r="X5" s="25"/>
      <c r="Y5" s="30"/>
      <c r="Z5" s="26"/>
      <c r="AA5" s="25"/>
      <c r="AB5" s="25"/>
      <c r="AC5" s="25"/>
      <c r="AD5" s="35"/>
      <c r="AE5" s="25"/>
      <c r="AF5" s="38"/>
      <c r="AG5" s="33"/>
      <c r="AH5" s="17"/>
      <c r="AI5" s="17"/>
      <c r="AJ5" s="17"/>
      <c r="AK5" s="17"/>
      <c r="AL5" s="23"/>
      <c r="AM5" s="25"/>
      <c r="AN5" s="25"/>
      <c r="AO5" s="25"/>
      <c r="AP5" s="25"/>
      <c r="AQ5" s="25"/>
      <c r="AR5" s="150"/>
      <c r="AS5" s="97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4.25" x14ac:dyDescent="0.2">
      <c r="A6" s="1"/>
      <c r="B6" s="60" t="s">
        <v>145</v>
      </c>
      <c r="C6" s="64"/>
      <c r="D6" s="63"/>
      <c r="E6" s="62">
        <f>SUM(E4:E5)</f>
        <v>0</v>
      </c>
      <c r="F6" s="62">
        <f>SUM(F4:F5)</f>
        <v>0</v>
      </c>
      <c r="G6" s="62">
        <f>SUM(G4:G5)</f>
        <v>0</v>
      </c>
      <c r="H6" s="62">
        <f>SUM(H4:H5)</f>
        <v>0</v>
      </c>
      <c r="I6" s="62">
        <f>SUM(I4:I5)</f>
        <v>0</v>
      </c>
      <c r="J6" s="151">
        <v>0</v>
      </c>
      <c r="K6" s="44">
        <f>SUM(K4:K5)</f>
        <v>0</v>
      </c>
      <c r="L6" s="21"/>
      <c r="M6" s="19"/>
      <c r="N6" s="152"/>
      <c r="O6" s="153"/>
      <c r="P6" s="23"/>
      <c r="Q6" s="62">
        <f>SUM(Q4:Q5)</f>
        <v>0</v>
      </c>
      <c r="R6" s="62">
        <f>SUM(R4:R5)</f>
        <v>0</v>
      </c>
      <c r="S6" s="62">
        <f>SUM(S4:S5)</f>
        <v>0</v>
      </c>
      <c r="T6" s="62">
        <f>SUM(T4:T5)</f>
        <v>0</v>
      </c>
      <c r="U6" s="62">
        <f>SUM(U4:U5)</f>
        <v>0</v>
      </c>
      <c r="V6" s="151">
        <v>0</v>
      </c>
      <c r="W6" s="44">
        <f>SUM(W4:W5)</f>
        <v>0</v>
      </c>
      <c r="X6" s="15" t="s">
        <v>145</v>
      </c>
      <c r="Y6" s="16"/>
      <c r="Z6" s="14"/>
      <c r="AA6" s="62">
        <f>SUM(AA4:AA5)</f>
        <v>4</v>
      </c>
      <c r="AB6" s="62">
        <f>SUM(AB4:AB5)</f>
        <v>1</v>
      </c>
      <c r="AC6" s="62">
        <f>SUM(AC4:AC5)</f>
        <v>3</v>
      </c>
      <c r="AD6" s="62">
        <f>SUM(AD4:AD5)</f>
        <v>11</v>
      </c>
      <c r="AE6" s="62">
        <f>SUM(AE4:AE5)</f>
        <v>27</v>
      </c>
      <c r="AF6" s="151">
        <f>PRODUCT(AE6/AG6)</f>
        <v>0.79411764705882348</v>
      </c>
      <c r="AG6" s="44">
        <f>SUM(AG4:AG5)</f>
        <v>34</v>
      </c>
      <c r="AH6" s="21"/>
      <c r="AI6" s="19"/>
      <c r="AJ6" s="152"/>
      <c r="AK6" s="153"/>
      <c r="AL6" s="23"/>
      <c r="AM6" s="62">
        <f>SUM(AM4:AM5)</f>
        <v>0</v>
      </c>
      <c r="AN6" s="62">
        <f>SUM(AN4:AN5)</f>
        <v>0</v>
      </c>
      <c r="AO6" s="62">
        <f>SUM(AO4:AO5)</f>
        <v>0</v>
      </c>
      <c r="AP6" s="62">
        <f>SUM(AP4:AP5)</f>
        <v>0</v>
      </c>
      <c r="AQ6" s="62">
        <f>SUM(AQ4:AQ5)</f>
        <v>0</v>
      </c>
      <c r="AR6" s="151">
        <v>0</v>
      </c>
      <c r="AS6" s="148">
        <f>SUM(AS4:AS5)</f>
        <v>0</v>
      </c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1"/>
      <c r="C7" s="1"/>
      <c r="D7" s="1"/>
      <c r="E7" s="1"/>
      <c r="F7" s="1"/>
      <c r="G7" s="1"/>
      <c r="H7" s="1"/>
      <c r="I7" s="1"/>
      <c r="J7" s="32"/>
      <c r="K7" s="33"/>
      <c r="L7" s="23"/>
      <c r="M7" s="23"/>
      <c r="N7" s="23"/>
      <c r="O7" s="23"/>
      <c r="P7" s="1"/>
      <c r="Q7" s="1"/>
      <c r="R7" s="1"/>
      <c r="S7" s="1"/>
      <c r="T7" s="1"/>
      <c r="U7" s="23"/>
      <c r="V7" s="23"/>
      <c r="W7" s="33"/>
      <c r="X7" s="1"/>
      <c r="Y7" s="1"/>
      <c r="Z7" s="1"/>
      <c r="AA7" s="1"/>
      <c r="AB7" s="1"/>
      <c r="AC7" s="1"/>
      <c r="AD7" s="1"/>
      <c r="AE7" s="1"/>
      <c r="AF7" s="32"/>
      <c r="AG7" s="33"/>
      <c r="AH7" s="23"/>
      <c r="AI7" s="23"/>
      <c r="AJ7" s="23"/>
      <c r="AK7" s="23"/>
      <c r="AL7" s="1"/>
      <c r="AM7" s="1"/>
      <c r="AN7" s="1"/>
      <c r="AO7" s="1"/>
      <c r="AP7" s="1"/>
      <c r="AQ7" s="23"/>
      <c r="AR7" s="23"/>
      <c r="AS7" s="33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36" t="s">
        <v>146</v>
      </c>
      <c r="C8" s="137"/>
      <c r="D8" s="140"/>
      <c r="E8" s="14" t="s">
        <v>4</v>
      </c>
      <c r="F8" s="17" t="s">
        <v>13</v>
      </c>
      <c r="G8" s="14" t="s">
        <v>14</v>
      </c>
      <c r="H8" s="17" t="s">
        <v>15</v>
      </c>
      <c r="I8" s="17" t="s">
        <v>3</v>
      </c>
      <c r="J8" s="17" t="s">
        <v>21</v>
      </c>
      <c r="K8" s="23"/>
      <c r="L8" s="17" t="s">
        <v>24</v>
      </c>
      <c r="M8" s="17" t="s">
        <v>25</v>
      </c>
      <c r="N8" s="17" t="s">
        <v>147</v>
      </c>
      <c r="O8" s="17" t="s">
        <v>148</v>
      </c>
      <c r="Q8" s="1"/>
      <c r="R8" s="1" t="s">
        <v>44</v>
      </c>
      <c r="S8" s="1"/>
      <c r="T8" s="1" t="s">
        <v>128</v>
      </c>
      <c r="U8" s="23"/>
      <c r="V8" s="33"/>
      <c r="W8" s="33"/>
      <c r="X8" s="33"/>
      <c r="Y8" s="33"/>
      <c r="Z8" s="33"/>
      <c r="AA8" s="33"/>
      <c r="AB8" s="33"/>
      <c r="AC8" s="1"/>
      <c r="AD8" s="1"/>
      <c r="AE8" s="1"/>
      <c r="AF8" s="1"/>
      <c r="AG8" s="1"/>
      <c r="AH8" s="1"/>
      <c r="AI8" s="1"/>
      <c r="AJ8" s="1"/>
      <c r="AK8" s="1"/>
      <c r="AM8" s="33"/>
      <c r="AN8" s="33"/>
      <c r="AO8" s="33"/>
      <c r="AP8" s="33"/>
      <c r="AQ8" s="33"/>
      <c r="AR8" s="33"/>
      <c r="AS8" s="33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34" t="s">
        <v>10</v>
      </c>
      <c r="C9" s="11"/>
      <c r="D9" s="36"/>
      <c r="E9" s="154">
        <v>412</v>
      </c>
      <c r="F9" s="154">
        <v>28</v>
      </c>
      <c r="G9" s="154">
        <v>196</v>
      </c>
      <c r="H9" s="154">
        <v>319</v>
      </c>
      <c r="I9" s="154">
        <v>1403</v>
      </c>
      <c r="J9" s="155">
        <v>0.54900000000000004</v>
      </c>
      <c r="K9" s="1">
        <f>PRODUCT(I9/J9)</f>
        <v>2555.5555555555552</v>
      </c>
      <c r="L9" s="156">
        <f>PRODUCT((F9+G9)/E9)</f>
        <v>0.5436893203883495</v>
      </c>
      <c r="M9" s="156">
        <f>PRODUCT(H9/E9)</f>
        <v>0.77427184466019416</v>
      </c>
      <c r="N9" s="156">
        <f>PRODUCT((F9+G9+H9)/E9)</f>
        <v>1.3179611650485437</v>
      </c>
      <c r="O9" s="156">
        <f>PRODUCT(I9/E9)</f>
        <v>3.4053398058252426</v>
      </c>
      <c r="Q9" s="1"/>
      <c r="R9" s="1"/>
      <c r="S9" s="1"/>
      <c r="T9" s="1" t="s">
        <v>158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57" t="s">
        <v>140</v>
      </c>
      <c r="C10" s="158"/>
      <c r="D10" s="159"/>
      <c r="E10" s="154">
        <f>PRODUCT(E6+Q6)</f>
        <v>0</v>
      </c>
      <c r="F10" s="154">
        <f>PRODUCT(F6+R6)</f>
        <v>0</v>
      </c>
      <c r="G10" s="154">
        <f>PRODUCT(G6+S6)</f>
        <v>0</v>
      </c>
      <c r="H10" s="154">
        <f>PRODUCT(H6+T6)</f>
        <v>0</v>
      </c>
      <c r="I10" s="154">
        <f>PRODUCT(I6+U6)</f>
        <v>0</v>
      </c>
      <c r="J10" s="155">
        <v>0</v>
      </c>
      <c r="K10" s="1">
        <v>0</v>
      </c>
      <c r="L10" s="156">
        <v>0</v>
      </c>
      <c r="M10" s="156">
        <f t="shared" ref="M10:N10" si="0">PRODUCT(M6+Y6)</f>
        <v>0</v>
      </c>
      <c r="N10" s="156">
        <f t="shared" si="0"/>
        <v>0</v>
      </c>
      <c r="O10" s="156">
        <v>0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60" t="s">
        <v>143</v>
      </c>
      <c r="C11" s="161"/>
      <c r="D11" s="49"/>
      <c r="E11" s="154">
        <f>PRODUCT(AA6+AM6)</f>
        <v>4</v>
      </c>
      <c r="F11" s="154">
        <f>PRODUCT(AB6+AN6)</f>
        <v>1</v>
      </c>
      <c r="G11" s="154">
        <f>PRODUCT(AC6+AO6)</f>
        <v>3</v>
      </c>
      <c r="H11" s="154">
        <f>PRODUCT(AD6+AP6)</f>
        <v>11</v>
      </c>
      <c r="I11" s="154">
        <f>PRODUCT(AE6+AQ6)</f>
        <v>27</v>
      </c>
      <c r="J11" s="155">
        <f>PRODUCT(I11/K11)</f>
        <v>0.79411764705882348</v>
      </c>
      <c r="K11" s="23">
        <f>PRODUCT(AG6+AS6)</f>
        <v>34</v>
      </c>
      <c r="L11" s="156">
        <f>PRODUCT((F11+G11)/E11)</f>
        <v>1</v>
      </c>
      <c r="M11" s="156">
        <f>PRODUCT(H11/E11)</f>
        <v>2.75</v>
      </c>
      <c r="N11" s="156">
        <f>PRODUCT((F11+G11+H11)/E11)</f>
        <v>3.75</v>
      </c>
      <c r="O11" s="156">
        <f>PRODUCT(I11/E11)</f>
        <v>6.75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23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92" t="s">
        <v>145</v>
      </c>
      <c r="C12" s="77"/>
      <c r="D12" s="162"/>
      <c r="E12" s="154">
        <f>SUM(E9:E11)</f>
        <v>416</v>
      </c>
      <c r="F12" s="154">
        <f t="shared" ref="F12:I12" si="1">SUM(F9:F11)</f>
        <v>29</v>
      </c>
      <c r="G12" s="154">
        <f t="shared" si="1"/>
        <v>199</v>
      </c>
      <c r="H12" s="154">
        <f t="shared" si="1"/>
        <v>330</v>
      </c>
      <c r="I12" s="154">
        <f t="shared" si="1"/>
        <v>1430</v>
      </c>
      <c r="J12" s="155">
        <f>PRODUCT(I12/K12)</f>
        <v>0.55221831288080325</v>
      </c>
      <c r="K12" s="1">
        <f>SUM(K9:K11)</f>
        <v>2589.5555555555552</v>
      </c>
      <c r="L12" s="156">
        <f>PRODUCT((F12+G12)/E12)</f>
        <v>0.54807692307692313</v>
      </c>
      <c r="M12" s="156">
        <f>PRODUCT(H12/E12)</f>
        <v>0.79326923076923073</v>
      </c>
      <c r="N12" s="156">
        <f>PRODUCT((F12+G12+H12)/E12)</f>
        <v>1.3413461538461537</v>
      </c>
      <c r="O12" s="156">
        <f>PRODUCT(I12/E12)</f>
        <v>3.4375</v>
      </c>
      <c r="Q12" s="23"/>
      <c r="R12" s="23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4.25" x14ac:dyDescent="0.2">
      <c r="A13" s="1"/>
      <c r="B13" s="1"/>
      <c r="C13" s="1"/>
      <c r="D13" s="1"/>
      <c r="E13" s="23"/>
      <c r="F13" s="23"/>
      <c r="G13" s="23"/>
      <c r="H13" s="23"/>
      <c r="I13" s="23"/>
      <c r="J13" s="1"/>
      <c r="K13" s="1"/>
      <c r="L13" s="23"/>
      <c r="M13" s="23"/>
      <c r="N13" s="23"/>
      <c r="O13" s="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s="97" customFormat="1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s="97" customFormat="1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s="97" customFormat="1" ht="14.25" x14ac:dyDescent="0.2">
      <c r="A51" s="1"/>
      <c r="B51" s="1"/>
      <c r="C51" s="1"/>
      <c r="D51" s="1"/>
      <c r="J51" s="1"/>
      <c r="K51" s="1"/>
      <c r="Q51" s="1"/>
      <c r="R51" s="1"/>
      <c r="S51" s="1"/>
      <c r="T51" s="1"/>
      <c r="U51" s="1"/>
      <c r="V51" s="1"/>
      <c r="W51" s="1"/>
      <c r="X51" s="1"/>
      <c r="AE51" s="1"/>
      <c r="AF51" s="1"/>
      <c r="AG51" s="1"/>
      <c r="AH51" s="1"/>
      <c r="AI51" s="1"/>
      <c r="AJ51" s="1"/>
      <c r="AK51" s="1"/>
      <c r="AL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s="97" customFormat="1" ht="14.25" x14ac:dyDescent="0.2">
      <c r="A52" s="1"/>
      <c r="B52" s="1"/>
      <c r="C52" s="1"/>
      <c r="D52" s="1"/>
      <c r="J52" s="1"/>
      <c r="K52" s="1"/>
      <c r="Q52" s="1"/>
      <c r="R52" s="1"/>
      <c r="S52" s="1"/>
      <c r="T52" s="1"/>
      <c r="U52" s="1"/>
      <c r="V52" s="1"/>
      <c r="W52" s="1"/>
      <c r="X52" s="1"/>
      <c r="AE52" s="1"/>
      <c r="AF52" s="1"/>
      <c r="AG52" s="1"/>
      <c r="AH52" s="1"/>
      <c r="AI52" s="1"/>
      <c r="AJ52" s="1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s="97" customFormat="1" ht="14.25" x14ac:dyDescent="0.2">
      <c r="A53" s="1"/>
      <c r="B53" s="1"/>
      <c r="C53" s="1"/>
      <c r="D53" s="1"/>
      <c r="J53" s="1"/>
      <c r="K53" s="1"/>
      <c r="Q53" s="1"/>
      <c r="R53" s="1"/>
      <c r="S53" s="1"/>
      <c r="T53" s="1"/>
      <c r="U53" s="1"/>
      <c r="V53" s="1"/>
      <c r="W53" s="1"/>
      <c r="X53" s="1"/>
      <c r="AE53" s="1"/>
      <c r="AF53" s="1"/>
      <c r="AG53" s="1"/>
      <c r="AH53" s="1"/>
      <c r="AI53" s="1"/>
      <c r="AJ53" s="1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s="97" customFormat="1" ht="14.25" x14ac:dyDescent="0.2">
      <c r="A54" s="1"/>
      <c r="B54" s="1"/>
      <c r="C54" s="1"/>
      <c r="D54" s="1"/>
      <c r="J54" s="1"/>
      <c r="K54" s="1"/>
      <c r="Q54" s="1"/>
      <c r="R54" s="1"/>
      <c r="S54" s="1"/>
      <c r="T54" s="1"/>
      <c r="U54" s="1"/>
      <c r="V54" s="1"/>
      <c r="W54" s="1"/>
      <c r="X54" s="1"/>
      <c r="AE54" s="1"/>
      <c r="AF54" s="1"/>
      <c r="AG54" s="1"/>
      <c r="AH54" s="1"/>
      <c r="AI54" s="1"/>
      <c r="AJ54" s="1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s="97" customFormat="1" ht="14.25" x14ac:dyDescent="0.2">
      <c r="A55" s="1"/>
      <c r="B55" s="1"/>
      <c r="C55" s="1"/>
      <c r="D55" s="1"/>
      <c r="J55" s="1"/>
      <c r="K55" s="1"/>
      <c r="Q55" s="1"/>
      <c r="R55" s="1"/>
      <c r="S55" s="1"/>
      <c r="T55" s="1"/>
      <c r="U55" s="1"/>
      <c r="V55" s="1"/>
      <c r="W55" s="1"/>
      <c r="X55" s="1"/>
      <c r="AE55" s="1"/>
      <c r="AF55" s="1"/>
      <c r="AG55" s="1"/>
      <c r="AH55" s="1"/>
      <c r="AI55" s="1"/>
      <c r="AJ55" s="1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s="97" customFormat="1" ht="14.25" x14ac:dyDescent="0.2">
      <c r="A56" s="1"/>
      <c r="B56" s="1"/>
      <c r="C56" s="1"/>
      <c r="D56" s="1"/>
      <c r="J56" s="1"/>
      <c r="K56" s="1"/>
      <c r="Q56" s="1"/>
      <c r="R56" s="1"/>
      <c r="S56" s="1"/>
      <c r="T56" s="1"/>
      <c r="U56" s="1"/>
      <c r="V56" s="1"/>
      <c r="W56" s="1"/>
      <c r="X56" s="1"/>
      <c r="AE56" s="1"/>
      <c r="AF56" s="1"/>
      <c r="AG56" s="1"/>
      <c r="AH56" s="1"/>
      <c r="AI56" s="1"/>
      <c r="AJ56" s="1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s="97" customFormat="1" ht="14.25" x14ac:dyDescent="0.2">
      <c r="A57" s="1"/>
      <c r="B57" s="1"/>
      <c r="C57" s="1"/>
      <c r="D57" s="1"/>
      <c r="J57" s="1"/>
      <c r="K57" s="1"/>
      <c r="Q57" s="1"/>
      <c r="R57" s="1"/>
      <c r="S57" s="1"/>
      <c r="T57" s="1"/>
      <c r="U57" s="1"/>
      <c r="V57" s="1"/>
      <c r="W57" s="1"/>
      <c r="X57" s="1"/>
      <c r="AE57" s="1"/>
      <c r="AF57" s="1"/>
      <c r="AG57" s="1"/>
      <c r="AH57" s="1"/>
      <c r="AI57" s="1"/>
      <c r="AJ57" s="1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s="97" customFormat="1" ht="14.25" x14ac:dyDescent="0.2">
      <c r="A58" s="1"/>
      <c r="B58" s="1"/>
      <c r="C58" s="1"/>
      <c r="D58" s="1"/>
      <c r="J58" s="1"/>
      <c r="K58" s="1"/>
      <c r="Q58" s="1"/>
      <c r="R58" s="1"/>
      <c r="S58" s="1"/>
      <c r="T58" s="1"/>
      <c r="U58" s="1"/>
      <c r="V58" s="1"/>
      <c r="W58" s="1"/>
      <c r="X58" s="1"/>
      <c r="AE58" s="1"/>
      <c r="AF58" s="1"/>
      <c r="AG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s="97" customFormat="1" ht="14.25" x14ac:dyDescent="0.2">
      <c r="A59" s="1"/>
      <c r="B59" s="1"/>
      <c r="C59" s="1"/>
      <c r="D59" s="1"/>
      <c r="J59" s="1"/>
      <c r="K59" s="1"/>
      <c r="Q59" s="1"/>
      <c r="R59" s="1"/>
      <c r="S59" s="1"/>
      <c r="T59" s="1"/>
      <c r="U59" s="1"/>
      <c r="V59" s="1"/>
      <c r="W59" s="1"/>
      <c r="X59" s="1"/>
      <c r="AE59" s="1"/>
      <c r="AF59" s="1"/>
      <c r="AG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s="97" customFormat="1" ht="14.25" x14ac:dyDescent="0.2">
      <c r="A60" s="1"/>
      <c r="B60" s="1"/>
      <c r="C60" s="1"/>
      <c r="D60" s="1"/>
      <c r="J60" s="1"/>
      <c r="K60" s="1"/>
      <c r="Q60" s="1"/>
      <c r="R60" s="1"/>
      <c r="S60" s="1"/>
      <c r="T60" s="1"/>
      <c r="U60" s="1"/>
      <c r="V60" s="1"/>
      <c r="W60" s="1"/>
      <c r="X60" s="1"/>
      <c r="AE60" s="1"/>
      <c r="AF60" s="1"/>
      <c r="AG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s="97" customFormat="1" ht="14.25" x14ac:dyDescent="0.2">
      <c r="A61" s="1"/>
      <c r="B61" s="1"/>
      <c r="C61" s="1"/>
      <c r="D61" s="1"/>
      <c r="J61" s="1"/>
      <c r="K61" s="1"/>
      <c r="Q61" s="1"/>
      <c r="R61" s="1"/>
      <c r="S61" s="1"/>
      <c r="T61" s="1"/>
      <c r="U61" s="1"/>
      <c r="V61" s="1"/>
      <c r="W61" s="1"/>
      <c r="X61" s="1"/>
      <c r="AE61" s="1"/>
      <c r="AF61" s="1"/>
      <c r="AG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s="97" customFormat="1" ht="14.25" x14ac:dyDescent="0.2">
      <c r="A62" s="1"/>
      <c r="B62" s="1"/>
      <c r="C62" s="1"/>
      <c r="D62" s="1"/>
      <c r="J62" s="1"/>
      <c r="K62" s="1"/>
      <c r="Q62" s="1"/>
      <c r="R62" s="1"/>
      <c r="S62" s="1"/>
      <c r="T62" s="1"/>
      <c r="U62" s="1"/>
      <c r="V62" s="1"/>
      <c r="W62" s="1"/>
      <c r="X62" s="1"/>
      <c r="AE62" s="1"/>
      <c r="AF62" s="1"/>
      <c r="AG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s="97" customFormat="1" ht="14.25" x14ac:dyDescent="0.2">
      <c r="A63" s="1"/>
      <c r="B63" s="1"/>
      <c r="C63" s="1"/>
      <c r="D63" s="1"/>
      <c r="J63" s="1"/>
      <c r="K63" s="1"/>
      <c r="Q63" s="1"/>
      <c r="R63" s="1"/>
      <c r="S63" s="1"/>
      <c r="T63" s="1"/>
      <c r="U63" s="1"/>
      <c r="V63" s="1"/>
      <c r="W63" s="1"/>
      <c r="X63" s="1"/>
      <c r="AE63" s="1"/>
      <c r="AF63" s="1"/>
      <c r="AG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s="97" customFormat="1" ht="14.25" x14ac:dyDescent="0.2">
      <c r="A64" s="1"/>
      <c r="B64" s="1"/>
      <c r="C64" s="1"/>
      <c r="D64" s="1"/>
      <c r="J64" s="1"/>
      <c r="K64" s="1"/>
      <c r="Q64" s="1"/>
      <c r="R64" s="1"/>
      <c r="S64" s="1"/>
      <c r="T64" s="1"/>
      <c r="U64" s="1"/>
      <c r="V64" s="1"/>
      <c r="W64" s="1"/>
      <c r="X64" s="1"/>
      <c r="AE64" s="1"/>
      <c r="AF64" s="1"/>
      <c r="AG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s="97" customFormat="1" ht="14.25" x14ac:dyDescent="0.2">
      <c r="A65" s="1"/>
      <c r="B65" s="1"/>
      <c r="C65" s="1"/>
      <c r="D65" s="1"/>
      <c r="J65" s="1"/>
      <c r="K65" s="1"/>
      <c r="Q65" s="1"/>
      <c r="R65" s="1"/>
      <c r="S65" s="1"/>
      <c r="T65" s="1"/>
      <c r="U65" s="1"/>
      <c r="V65" s="1"/>
      <c r="W65" s="1"/>
      <c r="X65" s="1"/>
      <c r="AE65" s="1"/>
      <c r="AF65" s="1"/>
      <c r="AG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s="97" customFormat="1" ht="14.25" x14ac:dyDescent="0.2">
      <c r="A66" s="1"/>
      <c r="B66" s="1"/>
      <c r="C66" s="1"/>
      <c r="D66" s="1"/>
      <c r="J66" s="1"/>
      <c r="K66" s="1"/>
      <c r="Q66" s="1"/>
      <c r="R66" s="1"/>
      <c r="S66" s="1"/>
      <c r="T66" s="1"/>
      <c r="U66" s="1"/>
      <c r="V66" s="1"/>
      <c r="W66" s="1"/>
      <c r="X66" s="1"/>
      <c r="AE66" s="1"/>
      <c r="AF66" s="1"/>
      <c r="AG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s="97" customFormat="1" ht="14.25" x14ac:dyDescent="0.2">
      <c r="A67" s="1"/>
      <c r="B67" s="1"/>
      <c r="C67" s="1"/>
      <c r="D67" s="1"/>
      <c r="J67" s="1"/>
      <c r="K67" s="1"/>
      <c r="Q67" s="1"/>
      <c r="R67" s="1"/>
      <c r="S67" s="1"/>
      <c r="T67" s="1"/>
      <c r="U67" s="1"/>
      <c r="V67" s="1"/>
      <c r="W67" s="1"/>
      <c r="X67" s="1"/>
      <c r="AE67" s="1"/>
      <c r="AF67" s="1"/>
      <c r="AG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s="97" customFormat="1" ht="14.25" x14ac:dyDescent="0.2">
      <c r="A68" s="1"/>
      <c r="B68" s="1"/>
      <c r="C68" s="1"/>
      <c r="D68" s="1"/>
      <c r="J68" s="1"/>
      <c r="K68" s="1"/>
      <c r="Q68" s="1"/>
      <c r="R68" s="1"/>
      <c r="S68" s="1"/>
      <c r="T68" s="1"/>
      <c r="U68" s="1"/>
      <c r="V68" s="1"/>
      <c r="W68" s="1"/>
      <c r="X68" s="1"/>
      <c r="AE68" s="1"/>
      <c r="AF68" s="1"/>
      <c r="AG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s="97" customFormat="1" ht="14.25" x14ac:dyDescent="0.2">
      <c r="A69" s="1"/>
      <c r="B69" s="1"/>
      <c r="C69" s="1"/>
      <c r="D69" s="1"/>
      <c r="J69" s="1"/>
      <c r="K69" s="1"/>
      <c r="Q69" s="1"/>
      <c r="R69" s="1"/>
      <c r="S69" s="1"/>
      <c r="T69" s="1"/>
      <c r="U69" s="1"/>
      <c r="V69" s="1"/>
      <c r="W69" s="1"/>
      <c r="X69" s="1"/>
      <c r="AE69" s="1"/>
      <c r="AF69" s="1"/>
      <c r="AG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s="97" customFormat="1" ht="14.25" x14ac:dyDescent="0.2">
      <c r="A70" s="1"/>
      <c r="B70" s="1"/>
      <c r="C70" s="1"/>
      <c r="D70" s="1"/>
      <c r="J70" s="1"/>
      <c r="K70" s="1"/>
      <c r="Q70" s="1"/>
      <c r="R70" s="1"/>
      <c r="S70" s="1"/>
      <c r="T70" s="1"/>
      <c r="U70" s="1"/>
      <c r="V70" s="1"/>
      <c r="W70" s="1"/>
      <c r="X70" s="1"/>
      <c r="AE70" s="1"/>
      <c r="AF70" s="1"/>
      <c r="AG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s="97" customFormat="1" ht="14.25" x14ac:dyDescent="0.2">
      <c r="A71" s="1"/>
      <c r="B71" s="1"/>
      <c r="C71" s="1"/>
      <c r="D71" s="1"/>
      <c r="J71" s="1"/>
      <c r="K71" s="1"/>
      <c r="Q71" s="1"/>
      <c r="R71" s="1"/>
      <c r="S71" s="1"/>
      <c r="T71" s="1"/>
      <c r="U71" s="1"/>
      <c r="V71" s="1"/>
      <c r="W71" s="1"/>
      <c r="X71" s="1"/>
      <c r="AE71" s="1"/>
      <c r="AF71" s="1"/>
      <c r="AG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s="97" customFormat="1" ht="14.25" x14ac:dyDescent="0.2">
      <c r="A72" s="1"/>
      <c r="B72" s="1"/>
      <c r="C72" s="1"/>
      <c r="D72" s="1"/>
      <c r="J72" s="1"/>
      <c r="K72" s="1"/>
      <c r="Q72" s="1"/>
      <c r="R72" s="1"/>
      <c r="S72" s="1"/>
      <c r="T72" s="1"/>
      <c r="U72" s="1"/>
      <c r="V72" s="1"/>
      <c r="W72" s="1"/>
      <c r="X72" s="1"/>
      <c r="AE72" s="1"/>
      <c r="AF72" s="1"/>
      <c r="AG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s="97" customFormat="1" ht="14.25" x14ac:dyDescent="0.2">
      <c r="A73" s="1"/>
      <c r="B73" s="1"/>
      <c r="C73" s="1"/>
      <c r="D73" s="1"/>
      <c r="J73" s="1"/>
      <c r="K73" s="1"/>
      <c r="Q73" s="1"/>
      <c r="R73" s="1"/>
      <c r="S73" s="1"/>
      <c r="T73" s="1"/>
      <c r="U73" s="1"/>
      <c r="V73" s="1"/>
      <c r="W73" s="1"/>
      <c r="X73" s="1"/>
      <c r="AE73" s="1"/>
      <c r="AF73" s="1"/>
      <c r="AG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s="97" customFormat="1" ht="14.25" x14ac:dyDescent="0.2">
      <c r="A74" s="1"/>
      <c r="B74" s="1"/>
      <c r="C74" s="1"/>
      <c r="D74" s="1"/>
      <c r="Q74" s="1"/>
      <c r="R74" s="1"/>
      <c r="S74" s="1"/>
      <c r="T74" s="1"/>
      <c r="U74" s="1"/>
      <c r="V74" s="1"/>
      <c r="W74" s="1"/>
      <c r="X74" s="1"/>
      <c r="AE74" s="1"/>
      <c r="AF74" s="1"/>
      <c r="AG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s="97" customFormat="1" ht="14.25" x14ac:dyDescent="0.2">
      <c r="A75" s="1"/>
      <c r="B75" s="1"/>
      <c r="C75" s="1"/>
      <c r="D75" s="1"/>
      <c r="Q75" s="1"/>
      <c r="R75" s="1"/>
      <c r="S75" s="1"/>
      <c r="T75" s="1"/>
      <c r="U75" s="1"/>
      <c r="V75" s="1"/>
      <c r="W75" s="1"/>
      <c r="X75" s="1"/>
      <c r="AE75" s="1"/>
      <c r="AF75" s="1"/>
      <c r="AG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s="97" customFormat="1" ht="14.25" x14ac:dyDescent="0.2">
      <c r="A76" s="1"/>
      <c r="B76" s="1"/>
      <c r="C76" s="1"/>
      <c r="D76" s="1"/>
      <c r="Q76" s="1"/>
      <c r="R76" s="1"/>
      <c r="S76" s="1"/>
      <c r="T76" s="1"/>
      <c r="U76" s="1"/>
      <c r="V76" s="1"/>
      <c r="W76" s="1"/>
      <c r="X76" s="1"/>
      <c r="AE76" s="1"/>
      <c r="AF76" s="1"/>
      <c r="AG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s="97" customFormat="1" ht="14.25" x14ac:dyDescent="0.2">
      <c r="A77" s="1"/>
      <c r="B77" s="1"/>
      <c r="C77" s="1"/>
      <c r="D77" s="1"/>
      <c r="Q77" s="1"/>
      <c r="R77" s="1"/>
      <c r="S77" s="1"/>
      <c r="T77" s="1"/>
      <c r="U77" s="1"/>
      <c r="V77" s="1"/>
      <c r="W77" s="1"/>
      <c r="X77" s="1"/>
      <c r="AE77" s="1"/>
      <c r="AF77" s="1"/>
      <c r="AG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s="97" customFormat="1" ht="14.25" x14ac:dyDescent="0.2">
      <c r="A78" s="1"/>
      <c r="B78" s="1"/>
      <c r="C78" s="1"/>
      <c r="D78" s="1"/>
      <c r="Q78" s="1"/>
      <c r="R78" s="1"/>
      <c r="S78" s="1"/>
      <c r="T78" s="1"/>
      <c r="U78" s="1"/>
      <c r="V78" s="1"/>
      <c r="W78" s="1"/>
      <c r="X78" s="1"/>
      <c r="AE78" s="1"/>
      <c r="AF78" s="1"/>
      <c r="AG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s="97" customFormat="1" ht="14.25" x14ac:dyDescent="0.2">
      <c r="A79" s="1"/>
      <c r="B79" s="1"/>
      <c r="C79" s="1"/>
      <c r="D79" s="1"/>
      <c r="Q79" s="1"/>
      <c r="R79" s="1"/>
      <c r="S79" s="1"/>
      <c r="T79" s="1"/>
      <c r="U79" s="1"/>
      <c r="V79" s="1"/>
      <c r="W79" s="1"/>
      <c r="X79" s="1"/>
      <c r="AE79" s="1"/>
      <c r="AF79" s="1"/>
      <c r="AG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s="97" customFormat="1" ht="14.25" x14ac:dyDescent="0.2">
      <c r="A80" s="1"/>
      <c r="B80" s="1"/>
      <c r="C80" s="1"/>
      <c r="D80" s="1"/>
      <c r="Q80" s="1"/>
      <c r="R80" s="1"/>
      <c r="S80" s="1"/>
      <c r="T80" s="1"/>
      <c r="U80" s="1"/>
      <c r="V80" s="1"/>
      <c r="W80" s="1"/>
      <c r="X80" s="1"/>
      <c r="AE80" s="1"/>
      <c r="AF80" s="1"/>
      <c r="AG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s="97" customFormat="1" ht="14.25" x14ac:dyDescent="0.2">
      <c r="A81" s="1"/>
      <c r="B81" s="1"/>
      <c r="C81" s="1"/>
      <c r="D81" s="1"/>
      <c r="Q81" s="1"/>
      <c r="R81" s="1"/>
      <c r="S81" s="1"/>
      <c r="T81" s="1"/>
      <c r="U81" s="1"/>
      <c r="V81" s="1"/>
      <c r="W81" s="1"/>
      <c r="X81" s="1"/>
      <c r="AE81" s="1"/>
      <c r="AF81" s="1"/>
      <c r="AG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s="97" customFormat="1" ht="14.25" x14ac:dyDescent="0.2">
      <c r="A82" s="1"/>
      <c r="B82" s="1"/>
      <c r="C82" s="1"/>
      <c r="D82" s="1"/>
      <c r="Q82" s="1"/>
      <c r="R82" s="1"/>
      <c r="S82" s="1"/>
      <c r="T82" s="1"/>
      <c r="U82" s="1"/>
      <c r="V82" s="1"/>
      <c r="W82" s="1"/>
      <c r="X82" s="1"/>
      <c r="AE82" s="1"/>
      <c r="AF82" s="1"/>
      <c r="AG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s="97" customFormat="1" ht="14.25" x14ac:dyDescent="0.2">
      <c r="A83" s="1"/>
      <c r="B83" s="1"/>
      <c r="C83" s="1"/>
      <c r="D83" s="1"/>
      <c r="Q83" s="1"/>
      <c r="R83" s="1"/>
      <c r="S83" s="1"/>
      <c r="T83" s="1"/>
      <c r="U83" s="1"/>
      <c r="V83" s="1"/>
      <c r="W83" s="1"/>
      <c r="X83" s="1"/>
      <c r="AE83" s="1"/>
      <c r="AF83" s="1"/>
      <c r="AG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s="97" customFormat="1" ht="14.25" x14ac:dyDescent="0.2">
      <c r="A84" s="1"/>
      <c r="B84" s="1"/>
      <c r="C84" s="1"/>
      <c r="D84" s="1"/>
      <c r="Q84" s="1"/>
      <c r="R84" s="1"/>
      <c r="S84" s="1"/>
      <c r="T84" s="1"/>
      <c r="U84" s="1"/>
      <c r="V84" s="1"/>
      <c r="W84" s="1"/>
      <c r="X84" s="1"/>
      <c r="AE84" s="1"/>
      <c r="AF84" s="1"/>
      <c r="AG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s="97" customFormat="1" ht="14.25" x14ac:dyDescent="0.2">
      <c r="A85" s="1"/>
      <c r="B85" s="1"/>
      <c r="C85" s="1"/>
      <c r="D85" s="1"/>
      <c r="Q85" s="23"/>
      <c r="R85" s="23"/>
      <c r="S85" s="1"/>
      <c r="T85" s="1"/>
      <c r="U85" s="1"/>
      <c r="V85" s="1"/>
      <c r="W85" s="1"/>
      <c r="X85" s="1"/>
      <c r="AE85" s="1"/>
      <c r="AF85" s="1"/>
      <c r="AG85" s="1"/>
      <c r="AH85" s="1"/>
      <c r="AI85" s="1"/>
      <c r="AJ85" s="1"/>
      <c r="AK85" s="1"/>
      <c r="AL85" s="23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s="97" customFormat="1" ht="14.25" x14ac:dyDescent="0.2">
      <c r="A86" s="1"/>
      <c r="B86" s="1"/>
      <c r="C86" s="1"/>
      <c r="D86" s="1"/>
      <c r="Q86" s="23"/>
      <c r="R86" s="23"/>
      <c r="S86" s="1"/>
      <c r="T86" s="1"/>
      <c r="U86" s="1"/>
      <c r="V86" s="1"/>
      <c r="W86" s="1"/>
      <c r="X86" s="1"/>
      <c r="AE86" s="1"/>
      <c r="AF86" s="1"/>
      <c r="AG86" s="1"/>
      <c r="AH86" s="1"/>
      <c r="AI86" s="1"/>
      <c r="AJ86" s="1"/>
      <c r="AK86" s="1"/>
      <c r="AL86" s="23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s="97" customFormat="1" ht="14.25" x14ac:dyDescent="0.2">
      <c r="A87" s="1"/>
      <c r="B87" s="1"/>
      <c r="C87" s="1"/>
      <c r="D87" s="1"/>
      <c r="Q87" s="23"/>
      <c r="R87" s="23"/>
      <c r="S87" s="1"/>
      <c r="T87" s="1"/>
      <c r="U87" s="1"/>
      <c r="V87" s="1"/>
      <c r="W87" s="1"/>
      <c r="X87" s="1"/>
      <c r="AE87" s="1"/>
      <c r="AF87" s="1"/>
      <c r="AG87" s="1"/>
      <c r="AH87" s="1"/>
      <c r="AI87" s="1"/>
      <c r="AJ87" s="1"/>
      <c r="AK87" s="1"/>
      <c r="AL87" s="23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s="97" customFormat="1" ht="14.25" x14ac:dyDescent="0.2">
      <c r="A88" s="1"/>
      <c r="B88" s="1"/>
      <c r="C88" s="1"/>
      <c r="D88" s="1"/>
      <c r="Q88" s="23"/>
      <c r="R88" s="23"/>
      <c r="S88" s="1"/>
      <c r="T88" s="1"/>
      <c r="U88" s="1"/>
      <c r="V88" s="1"/>
      <c r="W88" s="1"/>
      <c r="X88" s="1"/>
      <c r="AE88" s="1"/>
      <c r="AF88" s="1"/>
      <c r="AG88" s="1"/>
      <c r="AH88" s="1"/>
      <c r="AI88" s="1"/>
      <c r="AJ88" s="1"/>
      <c r="AK88" s="1"/>
      <c r="AL88" s="23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s="97" customFormat="1" ht="14.25" x14ac:dyDescent="0.2">
      <c r="A89" s="1"/>
      <c r="B89" s="1"/>
      <c r="C89" s="1"/>
      <c r="D89" s="1"/>
      <c r="Q89" s="23"/>
      <c r="R89" s="23"/>
      <c r="S89" s="1"/>
      <c r="T89" s="1"/>
      <c r="U89" s="1"/>
      <c r="V89" s="1"/>
      <c r="W89" s="1"/>
      <c r="X89" s="1"/>
      <c r="AE89" s="1"/>
      <c r="AF89" s="1"/>
      <c r="AG89" s="1"/>
      <c r="AH89" s="1"/>
      <c r="AI89" s="1"/>
      <c r="AJ89" s="1"/>
      <c r="AK89" s="1"/>
      <c r="AL89" s="23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s="97" customFormat="1" ht="14.25" x14ac:dyDescent="0.2">
      <c r="A90" s="1"/>
      <c r="B90" s="1"/>
      <c r="C90" s="1"/>
      <c r="D90" s="1"/>
      <c r="Q90" s="23"/>
      <c r="R90" s="23"/>
      <c r="S90" s="1"/>
      <c r="T90" s="1"/>
      <c r="U90" s="1"/>
      <c r="V90" s="1"/>
      <c r="W90" s="1"/>
      <c r="X90" s="1"/>
      <c r="AE90" s="1"/>
      <c r="AF90" s="1"/>
      <c r="AG90" s="1"/>
      <c r="AH90" s="1"/>
      <c r="AI90" s="1"/>
      <c r="AJ90" s="1"/>
      <c r="AK90" s="1"/>
      <c r="AL90" s="23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s="97" customFormat="1" ht="14.25" x14ac:dyDescent="0.2">
      <c r="A91" s="1"/>
      <c r="B91" s="1"/>
      <c r="C91" s="1"/>
      <c r="D91" s="1"/>
      <c r="Q91" s="23"/>
      <c r="R91" s="23"/>
      <c r="S91" s="1"/>
      <c r="T91" s="1"/>
      <c r="U91" s="1"/>
      <c r="V91" s="1"/>
      <c r="W91" s="1"/>
      <c r="X91" s="1"/>
      <c r="AE91" s="1"/>
      <c r="AF91" s="1"/>
      <c r="AG91" s="1"/>
      <c r="AH91" s="1"/>
      <c r="AI91" s="1"/>
      <c r="AJ91" s="1"/>
      <c r="AK91" s="1"/>
      <c r="AL91" s="23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s="97" customFormat="1" ht="14.25" x14ac:dyDescent="0.2">
      <c r="A92" s="1"/>
      <c r="B92" s="1"/>
      <c r="C92" s="1"/>
      <c r="D92" s="1"/>
      <c r="Q92" s="23"/>
      <c r="R92" s="23"/>
      <c r="S92" s="1"/>
      <c r="T92" s="1"/>
      <c r="U92" s="1"/>
      <c r="V92" s="1"/>
      <c r="W92" s="1"/>
      <c r="X92" s="1"/>
      <c r="AE92" s="1"/>
      <c r="AF92" s="1"/>
      <c r="AG92" s="1"/>
      <c r="AH92" s="1"/>
      <c r="AI92" s="1"/>
      <c r="AJ92" s="1"/>
      <c r="AK92" s="1"/>
      <c r="AL92" s="23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s="97" customFormat="1" ht="14.25" x14ac:dyDescent="0.2">
      <c r="A93" s="1"/>
      <c r="B93" s="1"/>
      <c r="C93" s="1"/>
      <c r="D93" s="1"/>
      <c r="Q93" s="23"/>
      <c r="R93" s="23"/>
      <c r="S93" s="1"/>
      <c r="T93" s="1"/>
      <c r="U93" s="1"/>
      <c r="V93" s="1"/>
      <c r="W93" s="1"/>
      <c r="X93" s="1"/>
      <c r="AE93" s="1"/>
      <c r="AF93" s="1"/>
      <c r="AG93" s="1"/>
      <c r="AH93" s="1"/>
      <c r="AI93" s="1"/>
      <c r="AJ93" s="1"/>
      <c r="AK93" s="1"/>
      <c r="AL93" s="23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s="97" customFormat="1" ht="14.25" x14ac:dyDescent="0.2">
      <c r="A94" s="1"/>
      <c r="B94" s="1"/>
      <c r="C94" s="1"/>
      <c r="D94" s="1"/>
      <c r="Q94" s="23"/>
      <c r="R94" s="23"/>
      <c r="S94" s="1"/>
      <c r="T94" s="1"/>
      <c r="U94" s="1"/>
      <c r="V94" s="1"/>
      <c r="W94" s="1"/>
      <c r="X94" s="1"/>
      <c r="AE94" s="1"/>
      <c r="AF94" s="1"/>
      <c r="AG94" s="1"/>
      <c r="AH94" s="1"/>
      <c r="AI94" s="1"/>
      <c r="AJ94" s="1"/>
      <c r="AK94" s="1"/>
      <c r="AL94" s="23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s="97" customFormat="1" ht="14.25" x14ac:dyDescent="0.2">
      <c r="A95" s="1"/>
      <c r="B95" s="1"/>
      <c r="C95" s="1"/>
      <c r="D95" s="1"/>
      <c r="Q95" s="23"/>
      <c r="R95" s="23"/>
      <c r="S95" s="1"/>
      <c r="T95" s="1"/>
      <c r="U95" s="1"/>
      <c r="V95" s="1"/>
      <c r="W95" s="1"/>
      <c r="X95" s="1"/>
      <c r="AE95" s="1"/>
      <c r="AF95" s="1"/>
      <c r="AG95" s="1"/>
      <c r="AH95" s="1"/>
      <c r="AI95" s="1"/>
      <c r="AJ95" s="1"/>
      <c r="AK95" s="1"/>
      <c r="AL95" s="23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s="97" customFormat="1" ht="14.25" x14ac:dyDescent="0.2">
      <c r="A96" s="1"/>
      <c r="B96" s="1"/>
      <c r="C96" s="1"/>
      <c r="D96" s="1"/>
      <c r="Q96" s="23"/>
      <c r="R96" s="23"/>
      <c r="S96" s="1"/>
      <c r="T96" s="1"/>
      <c r="U96" s="1"/>
      <c r="V96" s="1"/>
      <c r="W96" s="1"/>
      <c r="X96" s="1"/>
      <c r="AE96" s="1"/>
      <c r="AF96" s="1"/>
      <c r="AG96" s="1"/>
      <c r="AH96" s="1"/>
      <c r="AI96" s="1"/>
      <c r="AJ96" s="1"/>
      <c r="AK96" s="1"/>
      <c r="AL96" s="23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s="97" customFormat="1" ht="14.25" x14ac:dyDescent="0.2">
      <c r="A97" s="1"/>
      <c r="B97" s="1"/>
      <c r="C97" s="1"/>
      <c r="D97" s="1"/>
      <c r="Q97" s="23"/>
      <c r="R97" s="23"/>
      <c r="S97" s="1"/>
      <c r="T97" s="1"/>
      <c r="U97" s="1"/>
      <c r="V97" s="1"/>
      <c r="W97" s="1"/>
      <c r="X97" s="1"/>
      <c r="AE97" s="1"/>
      <c r="AF97" s="1"/>
      <c r="AG97" s="1"/>
      <c r="AH97" s="1"/>
      <c r="AI97" s="1"/>
      <c r="AJ97" s="1"/>
      <c r="AK97" s="1"/>
      <c r="AL97" s="23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s="97" customFormat="1" ht="14.25" x14ac:dyDescent="0.2">
      <c r="A98" s="1"/>
      <c r="B98" s="1"/>
      <c r="C98" s="1"/>
      <c r="D98" s="1"/>
      <c r="Q98" s="23"/>
      <c r="R98" s="23"/>
      <c r="S98" s="1"/>
      <c r="T98" s="1"/>
      <c r="U98" s="1"/>
      <c r="V98" s="1"/>
      <c r="W98" s="1"/>
      <c r="X98" s="1"/>
      <c r="AE98" s="1"/>
      <c r="AF98" s="1"/>
      <c r="AG98" s="1"/>
      <c r="AH98" s="1"/>
      <c r="AI98" s="1"/>
      <c r="AJ98" s="1"/>
      <c r="AK98" s="1"/>
      <c r="AL98" s="23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s="97" customFormat="1" ht="14.25" x14ac:dyDescent="0.2">
      <c r="A99" s="1"/>
      <c r="B99" s="1"/>
      <c r="C99" s="1"/>
      <c r="D99" s="1"/>
      <c r="Q99" s="23"/>
      <c r="R99" s="23"/>
      <c r="S99" s="1"/>
      <c r="T99" s="1"/>
      <c r="U99" s="1"/>
      <c r="V99" s="1"/>
      <c r="W99" s="1"/>
      <c r="X99" s="1"/>
      <c r="AE99" s="1"/>
      <c r="AF99" s="1"/>
      <c r="AG99" s="1"/>
      <c r="AH99" s="1"/>
      <c r="AI99" s="1"/>
      <c r="AJ99" s="1"/>
      <c r="AK99" s="1"/>
      <c r="AL99" s="23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s="97" customFormat="1" ht="14.25" x14ac:dyDescent="0.2">
      <c r="A100" s="1"/>
      <c r="B100" s="1"/>
      <c r="C100" s="1"/>
      <c r="D100" s="1"/>
      <c r="Q100" s="23"/>
      <c r="R100" s="23"/>
      <c r="S100" s="1"/>
      <c r="T100" s="1"/>
      <c r="U100" s="1"/>
      <c r="V100" s="1"/>
      <c r="W100" s="1"/>
      <c r="X100" s="1"/>
      <c r="AE100" s="1"/>
      <c r="AF100" s="1"/>
      <c r="AG100" s="1"/>
      <c r="AH100" s="1"/>
      <c r="AI100" s="1"/>
      <c r="AJ100" s="1"/>
      <c r="AK100" s="1"/>
      <c r="AL100" s="23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s="97" customFormat="1" ht="14.25" x14ac:dyDescent="0.2">
      <c r="A101" s="1"/>
      <c r="B101" s="1"/>
      <c r="C101" s="1"/>
      <c r="D101" s="1"/>
      <c r="Q101" s="23"/>
      <c r="R101" s="23"/>
      <c r="S101" s="1"/>
      <c r="T101" s="1"/>
      <c r="U101" s="1"/>
      <c r="V101" s="1"/>
      <c r="W101" s="1"/>
      <c r="X101" s="1"/>
      <c r="AE101" s="1"/>
      <c r="AF101" s="1"/>
      <c r="AG101" s="1"/>
      <c r="AH101" s="1"/>
      <c r="AI101" s="1"/>
      <c r="AJ101" s="1"/>
      <c r="AK101" s="1"/>
      <c r="AL101" s="23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s="97" customFormat="1" ht="14.25" x14ac:dyDescent="0.2">
      <c r="A102" s="1"/>
      <c r="B102" s="1"/>
      <c r="C102" s="1"/>
      <c r="D102" s="1"/>
      <c r="Q102" s="23"/>
      <c r="R102" s="23"/>
      <c r="S102" s="1"/>
      <c r="T102" s="1"/>
      <c r="U102" s="1"/>
      <c r="V102" s="1"/>
      <c r="W102" s="1"/>
      <c r="X102" s="1"/>
      <c r="AE102" s="1"/>
      <c r="AF102" s="1"/>
      <c r="AG102" s="1"/>
      <c r="AH102" s="1"/>
      <c r="AI102" s="1"/>
      <c r="AJ102" s="1"/>
      <c r="AK102" s="1"/>
      <c r="AL102" s="23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s="97" customFormat="1" ht="14.25" x14ac:dyDescent="0.2">
      <c r="A103" s="1"/>
      <c r="B103" s="1"/>
      <c r="C103" s="1"/>
      <c r="D103" s="1"/>
      <c r="Q103" s="23"/>
      <c r="R103" s="23"/>
      <c r="S103" s="1"/>
      <c r="T103" s="1"/>
      <c r="U103" s="1"/>
      <c r="V103" s="1"/>
      <c r="W103" s="1"/>
      <c r="X103" s="1"/>
      <c r="AE103" s="1"/>
      <c r="AF103" s="1"/>
      <c r="AG103" s="1"/>
      <c r="AH103" s="1"/>
      <c r="AI103" s="1"/>
      <c r="AJ103" s="1"/>
      <c r="AK103" s="1"/>
      <c r="AL103" s="23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s="97" customFormat="1" ht="14.25" x14ac:dyDescent="0.2">
      <c r="A104" s="1"/>
      <c r="B104" s="1"/>
      <c r="C104" s="1"/>
      <c r="D104" s="1"/>
      <c r="Q104" s="23"/>
      <c r="R104" s="23"/>
      <c r="S104" s="1"/>
      <c r="T104" s="1"/>
      <c r="U104" s="1"/>
      <c r="V104" s="1"/>
      <c r="W104" s="1"/>
      <c r="X104" s="1"/>
      <c r="AE104" s="1"/>
      <c r="AF104" s="1"/>
      <c r="AG104" s="1"/>
      <c r="AH104" s="1"/>
      <c r="AI104" s="1"/>
      <c r="AJ104" s="1"/>
      <c r="AK104" s="1"/>
      <c r="AL104" s="23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s="97" customFormat="1" ht="14.25" x14ac:dyDescent="0.2">
      <c r="A105" s="1"/>
      <c r="B105" s="1"/>
      <c r="C105" s="1"/>
      <c r="D105" s="1"/>
      <c r="Q105" s="23"/>
      <c r="R105" s="23"/>
      <c r="S105" s="1"/>
      <c r="T105" s="1"/>
      <c r="U105" s="1"/>
      <c r="V105" s="1"/>
      <c r="W105" s="1"/>
      <c r="X105" s="1"/>
      <c r="AE105" s="1"/>
      <c r="AF105" s="1"/>
      <c r="AG105" s="1"/>
      <c r="AH105" s="1"/>
      <c r="AI105" s="1"/>
      <c r="AJ105" s="1"/>
      <c r="AK105" s="1"/>
      <c r="AL105" s="23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s="97" customFormat="1" ht="14.25" x14ac:dyDescent="0.2">
      <c r="A106" s="1"/>
      <c r="B106" s="1"/>
      <c r="C106" s="1"/>
      <c r="D106" s="1"/>
      <c r="Q106" s="23"/>
      <c r="R106" s="23"/>
      <c r="S106" s="1"/>
      <c r="T106" s="1"/>
      <c r="U106" s="1"/>
      <c r="V106" s="1"/>
      <c r="W106" s="1"/>
      <c r="X106" s="1"/>
      <c r="AE106" s="1"/>
      <c r="AF106" s="1"/>
      <c r="AG106" s="1"/>
      <c r="AH106" s="1"/>
      <c r="AI106" s="1"/>
      <c r="AJ106" s="1"/>
      <c r="AK106" s="1"/>
      <c r="AL106" s="23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s="97" customFormat="1" ht="14.25" x14ac:dyDescent="0.2">
      <c r="A107" s="1"/>
      <c r="B107" s="1"/>
      <c r="C107" s="1"/>
      <c r="D107" s="1"/>
      <c r="Q107" s="23"/>
      <c r="R107" s="23"/>
      <c r="S107" s="1"/>
      <c r="T107" s="1"/>
      <c r="U107" s="1"/>
      <c r="V107" s="1"/>
      <c r="W107" s="1"/>
      <c r="X107" s="1"/>
      <c r="AE107" s="1"/>
      <c r="AF107" s="1"/>
      <c r="AG107" s="1"/>
      <c r="AH107" s="1"/>
      <c r="AI107" s="1"/>
      <c r="AJ107" s="1"/>
      <c r="AK107" s="1"/>
      <c r="AL107" s="23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s="97" customFormat="1" ht="14.25" x14ac:dyDescent="0.2">
      <c r="A108" s="1"/>
      <c r="B108" s="1"/>
      <c r="C108" s="1"/>
      <c r="D108" s="1"/>
      <c r="Q108" s="23"/>
      <c r="R108" s="23"/>
      <c r="S108" s="1"/>
      <c r="T108" s="1"/>
      <c r="U108" s="1"/>
      <c r="V108" s="1"/>
      <c r="W108" s="1"/>
      <c r="X108" s="1"/>
      <c r="AE108" s="1"/>
      <c r="AF108" s="1"/>
      <c r="AG108" s="1"/>
      <c r="AH108" s="1"/>
      <c r="AI108" s="1"/>
      <c r="AJ108" s="1"/>
      <c r="AK108" s="1"/>
      <c r="AL108" s="23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s="97" customFormat="1" ht="14.25" x14ac:dyDescent="0.2">
      <c r="A109" s="1"/>
      <c r="B109" s="1"/>
      <c r="C109" s="1"/>
      <c r="D109" s="1"/>
      <c r="Q109" s="23"/>
      <c r="R109" s="23"/>
      <c r="S109" s="1"/>
      <c r="T109" s="1"/>
      <c r="U109" s="1"/>
      <c r="V109" s="1"/>
      <c r="W109" s="1"/>
      <c r="X109" s="1"/>
      <c r="AE109" s="1"/>
      <c r="AF109" s="1"/>
      <c r="AG109" s="1"/>
      <c r="AH109" s="1"/>
      <c r="AI109" s="1"/>
      <c r="AJ109" s="1"/>
      <c r="AK109" s="1"/>
      <c r="AL109" s="23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s="97" customFormat="1" ht="14.25" x14ac:dyDescent="0.2">
      <c r="A110" s="1"/>
      <c r="B110" s="1"/>
      <c r="C110" s="1"/>
      <c r="D110" s="1"/>
      <c r="Q110" s="23"/>
      <c r="R110" s="23"/>
      <c r="S110" s="1"/>
      <c r="T110" s="1"/>
      <c r="U110" s="1"/>
      <c r="V110" s="1"/>
      <c r="W110" s="1"/>
      <c r="X110" s="1"/>
      <c r="AE110" s="1"/>
      <c r="AF110" s="1"/>
      <c r="AG110" s="1"/>
      <c r="AH110" s="1"/>
      <c r="AI110" s="1"/>
      <c r="AJ110" s="1"/>
      <c r="AK110" s="1"/>
      <c r="AL110" s="23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s="97" customFormat="1" ht="14.25" x14ac:dyDescent="0.2">
      <c r="A111" s="1"/>
      <c r="B111" s="1"/>
      <c r="C111" s="1"/>
      <c r="D111" s="1"/>
      <c r="Q111" s="23"/>
      <c r="R111" s="23"/>
      <c r="S111" s="1"/>
      <c r="T111" s="1"/>
      <c r="U111" s="1"/>
      <c r="V111" s="1"/>
      <c r="W111" s="1"/>
      <c r="X111" s="1"/>
      <c r="AE111" s="1"/>
      <c r="AF111" s="1"/>
      <c r="AG111" s="1"/>
      <c r="AH111" s="1"/>
      <c r="AI111" s="1"/>
      <c r="AJ111" s="1"/>
      <c r="AK111" s="1"/>
      <c r="AL111" s="23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s="97" customFormat="1" ht="14.25" x14ac:dyDescent="0.2">
      <c r="A112" s="1"/>
      <c r="B112" s="1"/>
      <c r="C112" s="1"/>
      <c r="D112" s="1"/>
      <c r="Q112" s="23"/>
      <c r="R112" s="23"/>
      <c r="S112" s="1"/>
      <c r="T112" s="1"/>
      <c r="U112" s="1"/>
      <c r="V112" s="1"/>
      <c r="W112" s="1"/>
      <c r="X112" s="1"/>
      <c r="AE112" s="1"/>
      <c r="AF112" s="1"/>
      <c r="AG112" s="1"/>
      <c r="AH112" s="1"/>
      <c r="AI112" s="1"/>
      <c r="AJ112" s="1"/>
      <c r="AK112" s="1"/>
      <c r="AL112" s="23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s="97" customFormat="1" ht="14.25" x14ac:dyDescent="0.2">
      <c r="A113" s="1"/>
      <c r="B113" s="1"/>
      <c r="C113" s="1"/>
      <c r="D113" s="1"/>
      <c r="Q113" s="23"/>
      <c r="R113" s="23"/>
      <c r="S113" s="1"/>
      <c r="T113" s="1"/>
      <c r="U113" s="1"/>
      <c r="V113" s="1"/>
      <c r="W113" s="1"/>
      <c r="X113" s="1"/>
      <c r="AE113" s="1"/>
      <c r="AF113" s="1"/>
      <c r="AG113" s="1"/>
      <c r="AH113" s="1"/>
      <c r="AI113" s="1"/>
      <c r="AJ113" s="1"/>
      <c r="AK113" s="1"/>
      <c r="AL113" s="23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s="97" customFormat="1" ht="14.25" x14ac:dyDescent="0.2">
      <c r="A114" s="1"/>
      <c r="B114" s="1"/>
      <c r="C114" s="1"/>
      <c r="D114" s="1"/>
      <c r="Q114" s="23"/>
      <c r="R114" s="23"/>
      <c r="S114" s="1"/>
      <c r="T114" s="1"/>
      <c r="U114" s="1"/>
      <c r="V114" s="1"/>
      <c r="W114" s="1"/>
      <c r="X114" s="1"/>
      <c r="AE114" s="1"/>
      <c r="AF114" s="1"/>
      <c r="AG114" s="1"/>
      <c r="AH114" s="1"/>
      <c r="AI114" s="1"/>
      <c r="AJ114" s="1"/>
      <c r="AK114" s="1"/>
      <c r="AL114" s="23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s="97" customFormat="1" ht="14.25" x14ac:dyDescent="0.2">
      <c r="A115" s="1"/>
      <c r="B115" s="1"/>
      <c r="C115" s="1"/>
      <c r="D115" s="1"/>
      <c r="Q115" s="23"/>
      <c r="R115" s="23"/>
      <c r="S115" s="1"/>
      <c r="T115" s="1"/>
      <c r="U115" s="1"/>
      <c r="V115" s="1"/>
      <c r="W115" s="1"/>
      <c r="X115" s="1"/>
      <c r="AE115" s="1"/>
      <c r="AF115" s="1"/>
      <c r="AG115" s="1"/>
      <c r="AH115" s="1"/>
      <c r="AI115" s="1"/>
      <c r="AJ115" s="1"/>
      <c r="AK115" s="1"/>
      <c r="AL115" s="23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s="97" customFormat="1" ht="14.25" x14ac:dyDescent="0.2">
      <c r="A116" s="1"/>
      <c r="B116" s="1"/>
      <c r="C116" s="1"/>
      <c r="D116" s="1"/>
      <c r="Q116" s="23"/>
      <c r="R116" s="23"/>
      <c r="S116" s="1"/>
      <c r="T116" s="1"/>
      <c r="U116" s="1"/>
      <c r="V116" s="1"/>
      <c r="W116" s="1"/>
      <c r="X116" s="1"/>
      <c r="AE116" s="1"/>
      <c r="AF116" s="1"/>
      <c r="AG116" s="1"/>
      <c r="AH116" s="1"/>
      <c r="AI116" s="1"/>
      <c r="AJ116" s="1"/>
      <c r="AK116" s="1"/>
      <c r="AL116" s="23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s="97" customFormat="1" ht="14.25" x14ac:dyDescent="0.2">
      <c r="A117" s="1"/>
      <c r="B117" s="1"/>
      <c r="C117" s="1"/>
      <c r="D117" s="1"/>
      <c r="Q117" s="23"/>
      <c r="R117" s="23"/>
      <c r="S117" s="1"/>
      <c r="T117" s="1"/>
      <c r="U117" s="1"/>
      <c r="V117" s="1"/>
      <c r="W117" s="1"/>
      <c r="X117" s="1"/>
      <c r="AE117" s="1"/>
      <c r="AF117" s="1"/>
      <c r="AG117" s="1"/>
      <c r="AH117" s="1"/>
      <c r="AI117" s="1"/>
      <c r="AJ117" s="1"/>
      <c r="AK117" s="1"/>
      <c r="AL117" s="23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s="97" customFormat="1" ht="14.25" x14ac:dyDescent="0.2">
      <c r="A118" s="1"/>
      <c r="B118" s="1"/>
      <c r="C118" s="1"/>
      <c r="D118" s="1"/>
      <c r="Q118" s="23"/>
      <c r="R118" s="23"/>
      <c r="S118" s="1"/>
      <c r="T118" s="1"/>
      <c r="U118" s="1"/>
      <c r="V118" s="1"/>
      <c r="W118" s="1"/>
      <c r="X118" s="1"/>
      <c r="AE118" s="1"/>
      <c r="AF118" s="1"/>
      <c r="AG118" s="1"/>
      <c r="AH118" s="1"/>
      <c r="AI118" s="1"/>
      <c r="AJ118" s="1"/>
      <c r="AK118" s="1"/>
      <c r="AL118" s="23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s="97" customFormat="1" ht="14.25" x14ac:dyDescent="0.2">
      <c r="A119" s="1"/>
      <c r="B119" s="1"/>
      <c r="C119" s="1"/>
      <c r="D119" s="1"/>
      <c r="Q119" s="23"/>
      <c r="R119" s="23"/>
      <c r="S119" s="1"/>
      <c r="T119" s="1"/>
      <c r="U119" s="1"/>
      <c r="V119" s="1"/>
      <c r="W119" s="1"/>
      <c r="X119" s="1"/>
      <c r="AE119" s="1"/>
      <c r="AF119" s="1"/>
      <c r="AG119" s="1"/>
      <c r="AH119" s="1"/>
      <c r="AI119" s="1"/>
      <c r="AJ119" s="1"/>
      <c r="AK119" s="1"/>
      <c r="AL119" s="23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s="97" customFormat="1" ht="14.25" x14ac:dyDescent="0.2">
      <c r="A120" s="1"/>
      <c r="B120" s="1"/>
      <c r="C120" s="1"/>
      <c r="D120" s="1"/>
      <c r="Q120" s="23"/>
      <c r="R120" s="23"/>
      <c r="S120" s="1"/>
      <c r="T120" s="1"/>
      <c r="U120" s="1"/>
      <c r="V120" s="1"/>
      <c r="W120" s="1"/>
      <c r="X120" s="1"/>
      <c r="AE120" s="1"/>
      <c r="AF120" s="1"/>
      <c r="AG120" s="1"/>
      <c r="AH120" s="1"/>
      <c r="AI120" s="1"/>
      <c r="AJ120" s="1"/>
      <c r="AK120" s="1"/>
      <c r="AL120" s="23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s="97" customFormat="1" ht="14.25" x14ac:dyDescent="0.2">
      <c r="A121" s="1"/>
      <c r="B121" s="1"/>
      <c r="C121" s="1"/>
      <c r="D121" s="1"/>
      <c r="Q121" s="23"/>
      <c r="R121" s="23"/>
      <c r="S121" s="1"/>
      <c r="T121" s="1"/>
      <c r="U121" s="1"/>
      <c r="V121" s="1"/>
      <c r="W121" s="1"/>
      <c r="X121" s="1"/>
      <c r="AE121" s="1"/>
      <c r="AF121" s="1"/>
      <c r="AG121" s="1"/>
      <c r="AH121" s="1"/>
      <c r="AI121" s="1"/>
      <c r="AJ121" s="1"/>
      <c r="AK121" s="1"/>
      <c r="AL121" s="23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s="97" customFormat="1" ht="14.25" x14ac:dyDescent="0.2">
      <c r="A122" s="1"/>
      <c r="B122" s="1"/>
      <c r="C122" s="1"/>
      <c r="D122" s="1"/>
      <c r="Q122" s="23"/>
      <c r="R122" s="23"/>
      <c r="S122" s="1"/>
      <c r="T122" s="1"/>
      <c r="U122" s="1"/>
      <c r="V122" s="1"/>
      <c r="W122" s="1"/>
      <c r="X122" s="1"/>
      <c r="AE122" s="1"/>
      <c r="AF122" s="1"/>
      <c r="AG122" s="1"/>
      <c r="AH122" s="1"/>
      <c r="AI122" s="1"/>
      <c r="AJ122" s="1"/>
      <c r="AK122" s="1"/>
      <c r="AL122" s="23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s="97" customFormat="1" ht="14.25" x14ac:dyDescent="0.2">
      <c r="A123" s="1"/>
      <c r="B123" s="1"/>
      <c r="C123" s="1"/>
      <c r="D123" s="1"/>
      <c r="Q123" s="23"/>
      <c r="R123" s="23"/>
      <c r="S123" s="1"/>
      <c r="T123" s="1"/>
      <c r="U123" s="1"/>
      <c r="V123" s="1"/>
      <c r="W123" s="1"/>
      <c r="X123" s="1"/>
      <c r="AE123" s="1"/>
      <c r="AF123" s="1"/>
      <c r="AG123" s="1"/>
      <c r="AH123" s="1"/>
      <c r="AI123" s="1"/>
      <c r="AJ123" s="1"/>
      <c r="AK123" s="1"/>
      <c r="AL123" s="23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s="97" customFormat="1" ht="14.25" x14ac:dyDescent="0.2">
      <c r="A124" s="1"/>
      <c r="B124" s="1"/>
      <c r="C124" s="1"/>
      <c r="D124" s="1"/>
      <c r="Q124" s="23"/>
      <c r="R124" s="23"/>
      <c r="S124" s="1"/>
      <c r="T124" s="1"/>
      <c r="U124" s="1"/>
      <c r="V124" s="1"/>
      <c r="W124" s="1"/>
      <c r="X124" s="1"/>
      <c r="AE124" s="1"/>
      <c r="AF124" s="1"/>
      <c r="AG124" s="1"/>
      <c r="AH124" s="1"/>
      <c r="AI124" s="1"/>
      <c r="AJ124" s="1"/>
      <c r="AK124" s="1"/>
      <c r="AL124" s="23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s="97" customFormat="1" ht="14.25" x14ac:dyDescent="0.2">
      <c r="A125" s="1"/>
      <c r="B125" s="1"/>
      <c r="C125" s="1"/>
      <c r="D125" s="1"/>
      <c r="Q125" s="23"/>
      <c r="R125" s="23"/>
      <c r="S125" s="1"/>
      <c r="T125" s="1"/>
      <c r="U125" s="1"/>
      <c r="V125" s="1"/>
      <c r="W125" s="1"/>
      <c r="X125" s="1"/>
      <c r="AE125" s="1"/>
      <c r="AF125" s="1"/>
      <c r="AG125" s="1"/>
      <c r="AH125" s="1"/>
      <c r="AI125" s="1"/>
      <c r="AJ125" s="1"/>
      <c r="AK125" s="1"/>
      <c r="AL125" s="23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s="97" customFormat="1" ht="14.25" x14ac:dyDescent="0.2">
      <c r="A126" s="1"/>
      <c r="B126" s="1"/>
      <c r="C126" s="1"/>
      <c r="D126" s="1"/>
      <c r="Q126" s="23"/>
      <c r="R126" s="23"/>
      <c r="S126" s="1"/>
      <c r="T126" s="1"/>
      <c r="U126" s="1"/>
      <c r="V126" s="1"/>
      <c r="W126" s="1"/>
      <c r="X126" s="1"/>
      <c r="AE126" s="1"/>
      <c r="AF126" s="1"/>
      <c r="AG126" s="1"/>
      <c r="AH126" s="1"/>
      <c r="AI126" s="1"/>
      <c r="AJ126" s="1"/>
      <c r="AK126" s="1"/>
      <c r="AL126" s="23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s="97" customFormat="1" ht="14.25" x14ac:dyDescent="0.2">
      <c r="A127" s="1"/>
      <c r="B127" s="1"/>
      <c r="C127" s="1"/>
      <c r="D127" s="1"/>
      <c r="Q127" s="23"/>
      <c r="R127" s="23"/>
      <c r="S127" s="1"/>
      <c r="T127" s="1"/>
      <c r="U127" s="1"/>
      <c r="V127" s="1"/>
      <c r="W127" s="1"/>
      <c r="X127" s="1"/>
      <c r="AE127" s="1"/>
      <c r="AF127" s="1"/>
      <c r="AG127" s="1"/>
      <c r="AH127" s="1"/>
      <c r="AI127" s="1"/>
      <c r="AJ127" s="1"/>
      <c r="AK127" s="1"/>
      <c r="AL127" s="23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s="97" customFormat="1" ht="14.25" x14ac:dyDescent="0.2">
      <c r="A128" s="1"/>
      <c r="B128" s="1"/>
      <c r="C128" s="1"/>
      <c r="D128" s="1"/>
      <c r="Q128" s="23"/>
      <c r="R128" s="23"/>
      <c r="S128" s="1"/>
      <c r="T128" s="1"/>
      <c r="U128" s="1"/>
      <c r="V128" s="1"/>
      <c r="W128" s="1"/>
      <c r="X128" s="1"/>
      <c r="AE128" s="1"/>
      <c r="AF128" s="1"/>
      <c r="AG128" s="1"/>
      <c r="AH128" s="1"/>
      <c r="AI128" s="1"/>
      <c r="AJ128" s="1"/>
      <c r="AK128" s="1"/>
      <c r="AL128" s="23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s="97" customFormat="1" ht="14.25" x14ac:dyDescent="0.2">
      <c r="A129" s="1"/>
      <c r="B129" s="1"/>
      <c r="C129" s="1"/>
      <c r="D129" s="1"/>
      <c r="Q129" s="23"/>
      <c r="R129" s="23"/>
      <c r="S129" s="1"/>
      <c r="T129" s="1"/>
      <c r="U129" s="1"/>
      <c r="V129" s="1"/>
      <c r="W129" s="1"/>
      <c r="X129" s="1"/>
      <c r="AE129" s="1"/>
      <c r="AF129" s="1"/>
      <c r="AG129" s="1"/>
      <c r="AH129" s="1"/>
      <c r="AI129" s="1"/>
      <c r="AJ129" s="1"/>
      <c r="AK129" s="1"/>
      <c r="AL129" s="23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s="97" customFormat="1" ht="14.25" x14ac:dyDescent="0.2">
      <c r="A130" s="1"/>
      <c r="B130" s="1"/>
      <c r="C130" s="1"/>
      <c r="D130" s="1"/>
      <c r="Q130" s="23"/>
      <c r="R130" s="23"/>
      <c r="S130" s="1"/>
      <c r="T130" s="1"/>
      <c r="U130" s="1"/>
      <c r="V130" s="1"/>
      <c r="W130" s="1"/>
      <c r="X130" s="1"/>
      <c r="AE130" s="1"/>
      <c r="AF130" s="1"/>
      <c r="AG130" s="1"/>
      <c r="AH130" s="1"/>
      <c r="AI130" s="1"/>
      <c r="AJ130" s="1"/>
      <c r="AK130" s="1"/>
      <c r="AL130" s="23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s="97" customFormat="1" ht="14.25" x14ac:dyDescent="0.2">
      <c r="A131" s="1"/>
      <c r="B131" s="1"/>
      <c r="C131" s="1"/>
      <c r="D131" s="1"/>
      <c r="Q131" s="23"/>
      <c r="R131" s="23"/>
      <c r="S131" s="1"/>
      <c r="T131" s="1"/>
      <c r="U131" s="1"/>
      <c r="V131" s="1"/>
      <c r="W131" s="1"/>
      <c r="X131" s="1"/>
      <c r="AE131" s="1"/>
      <c r="AF131" s="1"/>
      <c r="AG131" s="1"/>
      <c r="AH131" s="1"/>
      <c r="AI131" s="1"/>
      <c r="AJ131" s="1"/>
      <c r="AK131" s="1"/>
      <c r="AL131" s="23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s="97" customFormat="1" ht="14.25" x14ac:dyDescent="0.2">
      <c r="A132" s="1"/>
      <c r="B132" s="1"/>
      <c r="C132" s="1"/>
      <c r="D132" s="1"/>
      <c r="Q132" s="23"/>
      <c r="R132" s="23"/>
      <c r="S132" s="1"/>
      <c r="T132" s="1"/>
      <c r="U132" s="1"/>
      <c r="V132" s="1"/>
      <c r="W132" s="1"/>
      <c r="X132" s="1"/>
      <c r="AE132" s="1"/>
      <c r="AF132" s="1"/>
      <c r="AG132" s="1"/>
      <c r="AH132" s="1"/>
      <c r="AI132" s="1"/>
      <c r="AJ132" s="1"/>
      <c r="AK132" s="1"/>
      <c r="AL132" s="23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s="97" customFormat="1" ht="14.25" x14ac:dyDescent="0.2">
      <c r="A133" s="1"/>
      <c r="B133" s="1"/>
      <c r="C133" s="1"/>
      <c r="D133" s="1"/>
      <c r="Q133" s="23"/>
      <c r="R133" s="23"/>
      <c r="S133" s="1"/>
      <c r="T133" s="1"/>
      <c r="U133" s="1"/>
      <c r="V133" s="1"/>
      <c r="W133" s="1"/>
      <c r="X133" s="1"/>
      <c r="AE133" s="1"/>
      <c r="AF133" s="1"/>
      <c r="AG133" s="1"/>
      <c r="AH133" s="1"/>
      <c r="AI133" s="1"/>
      <c r="AJ133" s="1"/>
      <c r="AK133" s="1"/>
      <c r="AL133" s="23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s="97" customFormat="1" ht="14.25" x14ac:dyDescent="0.2">
      <c r="A134" s="1"/>
      <c r="B134" s="1"/>
      <c r="C134" s="1"/>
      <c r="D134" s="1"/>
      <c r="Q134" s="23"/>
      <c r="R134" s="23"/>
      <c r="S134" s="1"/>
      <c r="T134" s="1"/>
      <c r="U134" s="1"/>
      <c r="V134" s="1"/>
      <c r="W134" s="1"/>
      <c r="X134" s="1"/>
      <c r="AE134" s="1"/>
      <c r="AF134" s="1"/>
      <c r="AG134" s="1"/>
      <c r="AH134" s="1"/>
      <c r="AI134" s="1"/>
      <c r="AJ134" s="1"/>
      <c r="AK134" s="1"/>
      <c r="AL134" s="23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s="97" customFormat="1" ht="14.25" x14ac:dyDescent="0.2">
      <c r="A135" s="1"/>
      <c r="B135" s="1"/>
      <c r="C135" s="1"/>
      <c r="D135" s="1"/>
      <c r="Q135" s="23"/>
      <c r="R135" s="23"/>
      <c r="S135" s="1"/>
      <c r="T135" s="1"/>
      <c r="U135" s="1"/>
      <c r="V135" s="1"/>
      <c r="W135" s="1"/>
      <c r="X135" s="1"/>
      <c r="AE135" s="1"/>
      <c r="AF135" s="1"/>
      <c r="AG135" s="1"/>
      <c r="AH135" s="1"/>
      <c r="AI135" s="1"/>
      <c r="AJ135" s="1"/>
      <c r="AK135" s="1"/>
      <c r="AL135" s="23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s="97" customFormat="1" ht="14.25" x14ac:dyDescent="0.2">
      <c r="A136" s="1"/>
      <c r="B136" s="1"/>
      <c r="C136" s="1"/>
      <c r="D136" s="1"/>
      <c r="Q136" s="23"/>
      <c r="R136" s="23"/>
      <c r="S136" s="1"/>
      <c r="T136" s="1"/>
      <c r="U136" s="1"/>
      <c r="V136" s="1"/>
      <c r="W136" s="1"/>
      <c r="X136" s="1"/>
      <c r="AE136" s="1"/>
      <c r="AF136" s="1"/>
      <c r="AG136" s="1"/>
      <c r="AH136" s="1"/>
      <c r="AI136" s="1"/>
      <c r="AJ136" s="1"/>
      <c r="AK136" s="1"/>
      <c r="AL136" s="23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s="97" customFormat="1" ht="14.25" x14ac:dyDescent="0.2">
      <c r="A137" s="1"/>
      <c r="B137" s="1"/>
      <c r="C137" s="1"/>
      <c r="D137" s="1"/>
      <c r="Q137" s="23"/>
      <c r="R137" s="23"/>
      <c r="S137" s="1"/>
      <c r="T137" s="1"/>
      <c r="U137" s="1"/>
      <c r="V137" s="1"/>
      <c r="W137" s="1"/>
      <c r="X137" s="1"/>
      <c r="AE137" s="1"/>
      <c r="AF137" s="1"/>
      <c r="AG137" s="1"/>
      <c r="AH137" s="1"/>
      <c r="AI137" s="1"/>
      <c r="AJ137" s="1"/>
      <c r="AK137" s="1"/>
      <c r="AL137" s="23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s="97" customFormat="1" ht="14.25" x14ac:dyDescent="0.2">
      <c r="A138" s="1"/>
      <c r="B138" s="1"/>
      <c r="C138" s="1"/>
      <c r="D138" s="1"/>
      <c r="Q138" s="23"/>
      <c r="R138" s="23"/>
      <c r="S138" s="1"/>
      <c r="T138" s="1"/>
      <c r="U138" s="1"/>
      <c r="V138" s="1"/>
      <c r="W138" s="1"/>
      <c r="X138" s="1"/>
      <c r="AE138" s="1"/>
      <c r="AF138" s="1"/>
      <c r="AG138" s="1"/>
      <c r="AH138" s="1"/>
      <c r="AI138" s="1"/>
      <c r="AJ138" s="1"/>
      <c r="AK138" s="1"/>
      <c r="AL138" s="23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s="97" customFormat="1" ht="14.25" x14ac:dyDescent="0.2">
      <c r="A139" s="1"/>
      <c r="B139" s="1"/>
      <c r="C139" s="1"/>
      <c r="D139" s="1"/>
      <c r="Q139" s="23"/>
      <c r="R139" s="23"/>
      <c r="S139" s="1"/>
      <c r="T139" s="1"/>
      <c r="U139" s="1"/>
      <c r="V139" s="1"/>
      <c r="W139" s="1"/>
      <c r="X139" s="1"/>
      <c r="AE139" s="1"/>
      <c r="AF139" s="1"/>
      <c r="AG139" s="1"/>
      <c r="AH139" s="1"/>
      <c r="AI139" s="1"/>
      <c r="AJ139" s="1"/>
      <c r="AK139" s="1"/>
      <c r="AL139" s="23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s="97" customFormat="1" ht="14.25" x14ac:dyDescent="0.2">
      <c r="A140" s="1"/>
      <c r="B140" s="1"/>
      <c r="C140" s="1"/>
      <c r="D140" s="1"/>
      <c r="Q140" s="23"/>
      <c r="R140" s="23"/>
      <c r="S140" s="1"/>
      <c r="T140" s="1"/>
      <c r="U140" s="1"/>
      <c r="V140" s="1"/>
      <c r="W140" s="1"/>
      <c r="X140" s="1"/>
      <c r="AE140" s="1"/>
      <c r="AF140" s="1"/>
      <c r="AG140" s="1"/>
      <c r="AH140" s="1"/>
      <c r="AI140" s="1"/>
      <c r="AJ140" s="1"/>
      <c r="AK140" s="1"/>
      <c r="AL140" s="23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s="97" customFormat="1" ht="14.25" x14ac:dyDescent="0.2">
      <c r="A141" s="1"/>
      <c r="B141" s="1"/>
      <c r="C141" s="1"/>
      <c r="D141" s="1"/>
      <c r="Q141" s="23"/>
      <c r="R141" s="23"/>
      <c r="S141" s="1"/>
      <c r="T141" s="1"/>
      <c r="U141" s="1"/>
      <c r="V141" s="1"/>
      <c r="W141" s="1"/>
      <c r="X141" s="1"/>
      <c r="AE141" s="1"/>
      <c r="AF141" s="1"/>
      <c r="AG141" s="1"/>
      <c r="AH141" s="1"/>
      <c r="AI141" s="1"/>
      <c r="AJ141" s="1"/>
      <c r="AK141" s="1"/>
      <c r="AL141" s="23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s="97" customFormat="1" ht="14.25" x14ac:dyDescent="0.2">
      <c r="A142" s="1"/>
      <c r="B142" s="1"/>
      <c r="C142" s="1"/>
      <c r="D142" s="1"/>
      <c r="Q142" s="23"/>
      <c r="R142" s="23"/>
      <c r="S142" s="1"/>
      <c r="T142" s="1"/>
      <c r="U142" s="1"/>
      <c r="V142" s="1"/>
      <c r="W142" s="1"/>
      <c r="X142" s="1"/>
      <c r="AE142" s="1"/>
      <c r="AF142" s="1"/>
      <c r="AG142" s="1"/>
      <c r="AH142" s="1"/>
      <c r="AI142" s="1"/>
      <c r="AJ142" s="1"/>
      <c r="AK142" s="1"/>
      <c r="AL142" s="23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s="97" customFormat="1" ht="14.25" x14ac:dyDescent="0.2">
      <c r="A143" s="1"/>
      <c r="B143" s="1"/>
      <c r="C143" s="1"/>
      <c r="D143" s="1"/>
      <c r="Q143" s="23"/>
      <c r="R143" s="23"/>
      <c r="S143" s="1"/>
      <c r="T143" s="1"/>
      <c r="U143" s="1"/>
      <c r="V143" s="1"/>
      <c r="W143" s="1"/>
      <c r="X143" s="1"/>
      <c r="AE143" s="1"/>
      <c r="AF143" s="1"/>
      <c r="AG143" s="1"/>
      <c r="AH143" s="1"/>
      <c r="AI143" s="1"/>
      <c r="AJ143" s="1"/>
      <c r="AK143" s="1"/>
      <c r="AL143" s="23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s="97" customFormat="1" ht="14.25" x14ac:dyDescent="0.2">
      <c r="A144" s="1"/>
      <c r="B144" s="1"/>
      <c r="C144" s="1"/>
      <c r="D144" s="1"/>
      <c r="Q144" s="23"/>
      <c r="R144" s="23"/>
      <c r="S144" s="1"/>
      <c r="T144" s="1"/>
      <c r="U144" s="1"/>
      <c r="V144" s="1"/>
      <c r="W144" s="1"/>
      <c r="X144" s="1"/>
      <c r="AE144" s="1"/>
      <c r="AF144" s="1"/>
      <c r="AG144" s="1"/>
      <c r="AH144" s="1"/>
      <c r="AI144" s="1"/>
      <c r="AJ144" s="1"/>
      <c r="AK144" s="1"/>
      <c r="AL144" s="23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s="97" customFormat="1" ht="14.25" x14ac:dyDescent="0.2">
      <c r="A145" s="1"/>
      <c r="B145" s="1"/>
      <c r="C145" s="1"/>
      <c r="D145" s="1"/>
      <c r="Q145" s="23"/>
      <c r="R145" s="23"/>
      <c r="S145" s="1"/>
      <c r="T145" s="1"/>
      <c r="U145" s="1"/>
      <c r="V145" s="1"/>
      <c r="W145" s="1"/>
      <c r="X145" s="1"/>
      <c r="AE145" s="1"/>
      <c r="AF145" s="1"/>
      <c r="AG145" s="1"/>
      <c r="AH145" s="1"/>
      <c r="AI145" s="1"/>
      <c r="AJ145" s="1"/>
      <c r="AK145" s="1"/>
      <c r="AL145" s="23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s="97" customFormat="1" ht="14.25" x14ac:dyDescent="0.2">
      <c r="A146" s="1"/>
      <c r="B146" s="1"/>
      <c r="C146" s="1"/>
      <c r="D146" s="1"/>
      <c r="Q146" s="23"/>
      <c r="R146" s="23"/>
      <c r="S146" s="1"/>
      <c r="T146" s="1"/>
      <c r="U146" s="1"/>
      <c r="V146" s="1"/>
      <c r="W146" s="1"/>
      <c r="X146" s="1"/>
      <c r="AE146" s="1"/>
      <c r="AF146" s="1"/>
      <c r="AG146" s="1"/>
      <c r="AH146" s="1"/>
      <c r="AI146" s="1"/>
      <c r="AJ146" s="1"/>
      <c r="AK146" s="1"/>
      <c r="AL146" s="23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s="97" customFormat="1" ht="14.25" x14ac:dyDescent="0.2">
      <c r="A147" s="1"/>
      <c r="B147" s="1"/>
      <c r="C147" s="1"/>
      <c r="D147" s="1"/>
      <c r="Q147" s="23"/>
      <c r="R147" s="23"/>
      <c r="S147" s="1"/>
      <c r="T147" s="1"/>
      <c r="U147" s="1"/>
      <c r="V147" s="1"/>
      <c r="W147" s="1"/>
      <c r="X147" s="1"/>
      <c r="AE147" s="1"/>
      <c r="AF147" s="1"/>
      <c r="AG147" s="1"/>
      <c r="AH147" s="1"/>
      <c r="AI147" s="1"/>
      <c r="AJ147" s="1"/>
      <c r="AK147" s="1"/>
      <c r="AL147" s="23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s="97" customFormat="1" ht="14.25" x14ac:dyDescent="0.2">
      <c r="A148" s="1"/>
      <c r="B148" s="1"/>
      <c r="C148" s="1"/>
      <c r="D148" s="1"/>
      <c r="Q148" s="23"/>
      <c r="R148" s="23"/>
      <c r="S148" s="1"/>
      <c r="T148" s="1"/>
      <c r="U148" s="1"/>
      <c r="V148" s="1"/>
      <c r="W148" s="1"/>
      <c r="X148" s="1"/>
      <c r="AE148" s="1"/>
      <c r="AF148" s="1"/>
      <c r="AG148" s="1"/>
      <c r="AH148" s="1"/>
      <c r="AI148" s="1"/>
      <c r="AJ148" s="1"/>
      <c r="AK148" s="1"/>
      <c r="AL148" s="23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s="97" customFormat="1" ht="14.25" x14ac:dyDescent="0.2">
      <c r="A149" s="1"/>
      <c r="B149" s="1"/>
      <c r="C149" s="1"/>
      <c r="D149" s="1"/>
      <c r="Q149" s="23"/>
      <c r="R149" s="23"/>
      <c r="S149" s="1"/>
      <c r="T149" s="1"/>
      <c r="U149" s="1"/>
      <c r="V149" s="1"/>
      <c r="W149" s="1"/>
      <c r="X149" s="1"/>
      <c r="AE149" s="1"/>
      <c r="AF149" s="1"/>
      <c r="AG149" s="1"/>
      <c r="AH149" s="1"/>
      <c r="AI149" s="1"/>
      <c r="AJ149" s="1"/>
      <c r="AK149" s="1"/>
      <c r="AL149" s="23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s="97" customFormat="1" ht="14.25" x14ac:dyDescent="0.2">
      <c r="A150" s="1"/>
      <c r="B150" s="1"/>
      <c r="C150" s="1"/>
      <c r="D150" s="1"/>
      <c r="Q150" s="23"/>
      <c r="R150" s="23"/>
      <c r="S150" s="1"/>
      <c r="T150" s="1"/>
      <c r="U150" s="1"/>
      <c r="V150" s="1"/>
      <c r="W150" s="1"/>
      <c r="X150" s="1"/>
      <c r="AE150" s="1"/>
      <c r="AF150" s="1"/>
      <c r="AG150" s="1"/>
      <c r="AH150" s="1"/>
      <c r="AI150" s="1"/>
      <c r="AJ150" s="1"/>
      <c r="AK150" s="1"/>
      <c r="AL150" s="23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s="97" customFormat="1" ht="14.25" x14ac:dyDescent="0.2">
      <c r="A151" s="1"/>
      <c r="B151" s="1"/>
      <c r="C151" s="1"/>
      <c r="D151" s="1"/>
      <c r="Q151" s="23"/>
      <c r="R151" s="23"/>
      <c r="S151" s="1"/>
      <c r="T151" s="1"/>
      <c r="U151" s="1"/>
      <c r="V151" s="1"/>
      <c r="W151" s="1"/>
      <c r="X151" s="1"/>
      <c r="AE151" s="1"/>
      <c r="AF151" s="1"/>
      <c r="AG151" s="1"/>
      <c r="AH151" s="1"/>
      <c r="AI151" s="1"/>
      <c r="AJ151" s="1"/>
      <c r="AK151" s="1"/>
      <c r="AL151" s="23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s="97" customFormat="1" ht="14.25" x14ac:dyDescent="0.2">
      <c r="A152" s="1"/>
      <c r="B152" s="1"/>
      <c r="C152" s="1"/>
      <c r="D152" s="1"/>
      <c r="Q152" s="23"/>
      <c r="R152" s="23"/>
      <c r="S152" s="1"/>
      <c r="T152" s="1"/>
      <c r="U152" s="1"/>
      <c r="V152" s="1"/>
      <c r="W152" s="1"/>
      <c r="X152" s="1"/>
      <c r="AE152" s="1"/>
      <c r="AF152" s="1"/>
      <c r="AG152" s="1"/>
      <c r="AH152" s="1"/>
      <c r="AI152" s="1"/>
      <c r="AJ152" s="1"/>
      <c r="AK152" s="1"/>
      <c r="AL152" s="23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s="97" customFormat="1" ht="14.25" x14ac:dyDescent="0.2">
      <c r="A153" s="1"/>
      <c r="B153" s="1"/>
      <c r="C153" s="1"/>
      <c r="D153" s="1"/>
      <c r="Q153" s="23"/>
      <c r="R153" s="23"/>
      <c r="S153" s="1"/>
      <c r="T153" s="1"/>
      <c r="U153" s="1"/>
      <c r="V153" s="1"/>
      <c r="W153" s="1"/>
      <c r="X153" s="1"/>
      <c r="AE153" s="1"/>
      <c r="AF153" s="1"/>
      <c r="AG153" s="1"/>
      <c r="AH153" s="1"/>
      <c r="AI153" s="1"/>
      <c r="AJ153" s="1"/>
      <c r="AK153" s="1"/>
      <c r="AL153" s="23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s="97" customFormat="1" ht="14.25" x14ac:dyDescent="0.2">
      <c r="A154" s="1"/>
      <c r="B154" s="1"/>
      <c r="C154" s="1"/>
      <c r="D154" s="1"/>
      <c r="Q154" s="23"/>
      <c r="R154" s="23"/>
      <c r="S154" s="1"/>
      <c r="T154" s="1"/>
      <c r="U154" s="1"/>
      <c r="V154" s="1"/>
      <c r="W154" s="1"/>
      <c r="X154" s="1"/>
      <c r="AE154" s="1"/>
      <c r="AF154" s="1"/>
      <c r="AG154" s="1"/>
      <c r="AH154" s="1"/>
      <c r="AI154" s="1"/>
      <c r="AJ154" s="1"/>
      <c r="AK154" s="1"/>
      <c r="AL154" s="23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s="97" customFormat="1" ht="14.25" x14ac:dyDescent="0.2">
      <c r="A155" s="1"/>
      <c r="B155" s="1"/>
      <c r="C155" s="1"/>
      <c r="D155" s="1"/>
      <c r="Q155" s="23"/>
      <c r="R155" s="23"/>
      <c r="S155" s="1"/>
      <c r="T155" s="1"/>
      <c r="U155" s="1"/>
      <c r="V155" s="1"/>
      <c r="W155" s="1"/>
      <c r="X155" s="1"/>
      <c r="AE155" s="1"/>
      <c r="AF155" s="1"/>
      <c r="AG155" s="1"/>
      <c r="AH155" s="1"/>
      <c r="AI155" s="1"/>
      <c r="AJ155" s="1"/>
      <c r="AK155" s="1"/>
      <c r="AL155" s="23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s="97" customFormat="1" ht="14.25" x14ac:dyDescent="0.2">
      <c r="A156" s="1"/>
      <c r="B156" s="1"/>
      <c r="C156" s="1"/>
      <c r="D156" s="1"/>
      <c r="Q156" s="23"/>
      <c r="R156" s="23"/>
      <c r="S156" s="1"/>
      <c r="T156" s="1"/>
      <c r="U156" s="1"/>
      <c r="V156" s="1"/>
      <c r="W156" s="1"/>
      <c r="X156" s="1"/>
      <c r="AE156" s="1"/>
      <c r="AF156" s="1"/>
      <c r="AG156" s="1"/>
      <c r="AH156" s="1"/>
      <c r="AI156" s="1"/>
      <c r="AJ156" s="1"/>
      <c r="AK156" s="1"/>
      <c r="AL156" s="23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s="97" customFormat="1" ht="14.25" x14ac:dyDescent="0.2">
      <c r="A157" s="1"/>
      <c r="B157" s="1"/>
      <c r="C157" s="1"/>
      <c r="D157" s="1"/>
      <c r="Q157" s="23"/>
      <c r="R157" s="23"/>
      <c r="S157" s="1"/>
      <c r="T157" s="1"/>
      <c r="U157" s="1"/>
      <c r="V157" s="1"/>
      <c r="W157" s="1"/>
      <c r="X157" s="1"/>
      <c r="AE157" s="1"/>
      <c r="AF157" s="1"/>
      <c r="AG157" s="1"/>
      <c r="AH157" s="1"/>
      <c r="AI157" s="1"/>
      <c r="AJ157" s="1"/>
      <c r="AK157" s="1"/>
      <c r="AL157" s="23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s="97" customFormat="1" ht="14.25" x14ac:dyDescent="0.2">
      <c r="A158" s="1"/>
      <c r="B158" s="1"/>
      <c r="C158" s="1"/>
      <c r="D158" s="1"/>
      <c r="Q158" s="23"/>
      <c r="R158" s="23"/>
      <c r="S158" s="1"/>
      <c r="T158" s="1"/>
      <c r="U158" s="1"/>
      <c r="V158" s="1"/>
      <c r="W158" s="1"/>
      <c r="X158" s="1"/>
      <c r="AE158" s="1"/>
      <c r="AF158" s="1"/>
      <c r="AG158" s="1"/>
      <c r="AH158" s="1"/>
      <c r="AI158" s="1"/>
      <c r="AJ158" s="1"/>
      <c r="AK158" s="1"/>
      <c r="AL158" s="23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s="97" customFormat="1" ht="14.25" x14ac:dyDescent="0.2">
      <c r="A159" s="1"/>
      <c r="B159" s="1"/>
      <c r="C159" s="1"/>
      <c r="D159" s="1"/>
      <c r="Q159" s="23"/>
      <c r="R159" s="23"/>
      <c r="S159" s="1"/>
      <c r="T159" s="1"/>
      <c r="U159" s="1"/>
      <c r="V159" s="1"/>
      <c r="W159" s="1"/>
      <c r="X159" s="1"/>
      <c r="AE159" s="1"/>
      <c r="AF159" s="1"/>
      <c r="AG159" s="1"/>
      <c r="AH159" s="1"/>
      <c r="AI159" s="1"/>
      <c r="AJ159" s="1"/>
      <c r="AK159" s="1"/>
      <c r="AL159" s="23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s="97" customFormat="1" ht="14.25" x14ac:dyDescent="0.2">
      <c r="A160" s="1"/>
      <c r="B160" s="1"/>
      <c r="C160" s="1"/>
      <c r="D160" s="1"/>
      <c r="Q160" s="23"/>
      <c r="R160" s="23"/>
      <c r="S160" s="1"/>
      <c r="T160" s="1"/>
      <c r="U160" s="1"/>
      <c r="V160" s="1"/>
      <c r="W160" s="1"/>
      <c r="X160" s="1"/>
      <c r="AE160" s="1"/>
      <c r="AF160" s="1"/>
      <c r="AG160" s="1"/>
      <c r="AH160" s="1"/>
      <c r="AI160" s="1"/>
      <c r="AJ160" s="1"/>
      <c r="AK160" s="1"/>
      <c r="AL160" s="23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s="97" customFormat="1" ht="14.25" x14ac:dyDescent="0.2">
      <c r="A161" s="1"/>
      <c r="B161" s="1"/>
      <c r="C161" s="1"/>
      <c r="D161" s="1"/>
      <c r="Q161" s="23"/>
      <c r="R161" s="23"/>
      <c r="S161" s="1"/>
      <c r="T161" s="1"/>
      <c r="U161" s="1"/>
      <c r="V161" s="1"/>
      <c r="W161" s="1"/>
      <c r="X161" s="1"/>
      <c r="AE161" s="1"/>
      <c r="AF161" s="1"/>
      <c r="AG161" s="1"/>
      <c r="AH161" s="1"/>
      <c r="AI161" s="1"/>
      <c r="AJ161" s="1"/>
      <c r="AK161" s="1"/>
      <c r="AL161" s="23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s="97" customFormat="1" ht="14.25" x14ac:dyDescent="0.2">
      <c r="A162" s="1"/>
      <c r="B162" s="1"/>
      <c r="C162" s="1"/>
      <c r="D162" s="1"/>
      <c r="Q162" s="23"/>
      <c r="R162" s="23"/>
      <c r="S162" s="1"/>
      <c r="T162" s="1"/>
      <c r="U162" s="1"/>
      <c r="V162" s="1"/>
      <c r="W162" s="1"/>
      <c r="X162" s="1"/>
      <c r="AE162" s="1"/>
      <c r="AF162" s="1"/>
      <c r="AG162" s="1"/>
      <c r="AH162" s="1"/>
      <c r="AI162" s="1"/>
      <c r="AJ162" s="1"/>
      <c r="AK162" s="1"/>
      <c r="AL162" s="23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s="97" customFormat="1" ht="14.25" x14ac:dyDescent="0.2">
      <c r="A163" s="1"/>
      <c r="B163" s="1"/>
      <c r="C163" s="1"/>
      <c r="D163" s="1"/>
      <c r="Q163" s="23"/>
      <c r="R163" s="23"/>
      <c r="S163" s="1"/>
      <c r="T163" s="1"/>
      <c r="U163" s="1"/>
      <c r="V163" s="1"/>
      <c r="W163" s="1"/>
      <c r="X163" s="1"/>
      <c r="AE163" s="1"/>
      <c r="AF163" s="1"/>
      <c r="AG163" s="1"/>
      <c r="AH163" s="1"/>
      <c r="AI163" s="1"/>
      <c r="AJ163" s="1"/>
      <c r="AK163" s="1"/>
      <c r="AL163" s="23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s="97" customFormat="1" ht="14.25" x14ac:dyDescent="0.2">
      <c r="A164" s="1"/>
      <c r="B164" s="1"/>
      <c r="C164" s="1"/>
      <c r="D164" s="1"/>
      <c r="Q164" s="23"/>
      <c r="R164" s="23"/>
      <c r="S164" s="1"/>
      <c r="T164" s="1"/>
      <c r="U164" s="1"/>
      <c r="V164" s="1"/>
      <c r="W164" s="1"/>
      <c r="X164" s="1"/>
      <c r="AE164" s="1"/>
      <c r="AF164" s="1"/>
      <c r="AG164" s="1"/>
      <c r="AH164" s="1"/>
      <c r="AI164" s="1"/>
      <c r="AJ164" s="1"/>
      <c r="AK164" s="1"/>
      <c r="AL164" s="23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s="97" customFormat="1" ht="14.25" x14ac:dyDescent="0.2">
      <c r="A165" s="1"/>
      <c r="B165" s="1"/>
      <c r="C165" s="1"/>
      <c r="D165" s="1"/>
      <c r="Q165" s="23"/>
      <c r="R165" s="23"/>
      <c r="S165" s="1"/>
      <c r="T165" s="1"/>
      <c r="U165" s="1"/>
      <c r="V165" s="1"/>
      <c r="W165" s="1"/>
      <c r="X165" s="1"/>
      <c r="AE165" s="1"/>
      <c r="AF165" s="1"/>
      <c r="AG165" s="1"/>
      <c r="AH165" s="1"/>
      <c r="AI165" s="1"/>
      <c r="AJ165" s="1"/>
      <c r="AK165" s="1"/>
      <c r="AL165" s="23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s="97" customFormat="1" ht="14.25" x14ac:dyDescent="0.2">
      <c r="A166" s="1"/>
      <c r="B166" s="1"/>
      <c r="C166" s="1"/>
      <c r="D166" s="1"/>
      <c r="Q166" s="23"/>
      <c r="R166" s="23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23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s="97" customFormat="1" ht="14.25" x14ac:dyDescent="0.2">
      <c r="A167" s="1"/>
      <c r="B167" s="1"/>
      <c r="C167" s="1"/>
      <c r="D167" s="1"/>
      <c r="Q167" s="23"/>
      <c r="R167" s="23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23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s="97" customFormat="1" ht="14.25" x14ac:dyDescent="0.2">
      <c r="A168" s="1"/>
      <c r="B168" s="1"/>
      <c r="C168" s="1"/>
      <c r="D168" s="1"/>
      <c r="Q168" s="23"/>
      <c r="R168" s="23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23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s="97" customFormat="1" ht="14.25" x14ac:dyDescent="0.2">
      <c r="A169" s="1"/>
      <c r="B169" s="1"/>
      <c r="C169" s="1"/>
      <c r="D169" s="1"/>
      <c r="Q169" s="23"/>
      <c r="R169" s="23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23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s="97" customFormat="1" ht="14.25" x14ac:dyDescent="0.2">
      <c r="Q170" s="23"/>
      <c r="R170" s="23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23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s="97" customFormat="1" ht="14.25" x14ac:dyDescent="0.2">
      <c r="Q171" s="23"/>
      <c r="R171" s="23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23"/>
    </row>
    <row r="172" spans="1:57" s="97" customFormat="1" ht="14.25" x14ac:dyDescent="0.2">
      <c r="Q172" s="23"/>
      <c r="R172" s="23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23"/>
    </row>
    <row r="173" spans="1:57" s="97" customFormat="1" ht="14.25" x14ac:dyDescent="0.2">
      <c r="Q173" s="23"/>
      <c r="R173" s="23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23"/>
    </row>
    <row r="174" spans="1:57" s="97" customFormat="1" ht="14.25" x14ac:dyDescent="0.2">
      <c r="L174" s="23"/>
      <c r="M174" s="23"/>
      <c r="N174" s="23"/>
      <c r="O174" s="23"/>
      <c r="P174" s="23"/>
      <c r="R174" s="23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23"/>
    </row>
    <row r="175" spans="1:57" s="97" customFormat="1" ht="14.25" x14ac:dyDescent="0.2">
      <c r="L175" s="23"/>
      <c r="M175" s="23"/>
      <c r="N175" s="23"/>
      <c r="O175" s="23"/>
      <c r="P175" s="23"/>
      <c r="R175" s="23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23"/>
    </row>
    <row r="176" spans="1:57" s="97" customFormat="1" ht="14.25" x14ac:dyDescent="0.2">
      <c r="L176" s="23"/>
      <c r="M176" s="23"/>
      <c r="N176" s="23"/>
      <c r="O176" s="23"/>
      <c r="P176" s="23"/>
      <c r="R176" s="23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23"/>
    </row>
    <row r="177" spans="12:38" s="97" customFormat="1" ht="14.25" x14ac:dyDescent="0.2">
      <c r="L177" s="23"/>
      <c r="M177" s="23"/>
      <c r="N177" s="23"/>
      <c r="O177" s="23"/>
      <c r="P177" s="23"/>
      <c r="R177" s="23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23"/>
      <c r="AL177" s="23"/>
    </row>
    <row r="178" spans="12:38" s="97" customFormat="1" x14ac:dyDescent="0.25">
      <c r="L178" s="33"/>
      <c r="M178" s="33"/>
      <c r="N178" s="33"/>
      <c r="O178" s="33"/>
      <c r="P178" s="33"/>
      <c r="R178" s="33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33"/>
      <c r="AL178" s="33"/>
    </row>
    <row r="179" spans="12:38" s="97" customFormat="1" x14ac:dyDescent="0.25">
      <c r="L179" s="33"/>
      <c r="M179" s="33"/>
      <c r="N179" s="33"/>
      <c r="O179" s="33"/>
      <c r="P179" s="33"/>
      <c r="R179" s="33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33"/>
      <c r="AL179" s="33"/>
    </row>
    <row r="180" spans="12:38" s="97" customFormat="1" x14ac:dyDescent="0.25">
      <c r="L180" s="33"/>
      <c r="M180" s="33"/>
      <c r="N180" s="33"/>
      <c r="O180" s="33"/>
      <c r="P180" s="33"/>
      <c r="R180" s="33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33"/>
      <c r="AL180" s="33"/>
    </row>
    <row r="181" spans="12:38" s="97" customFormat="1" x14ac:dyDescent="0.25">
      <c r="R181" s="33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2:38" s="97" customFormat="1" x14ac:dyDescent="0.25">
      <c r="R182" s="33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2:38" s="97" customFormat="1" x14ac:dyDescent="0.25">
      <c r="R183" s="33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2:38" s="97" customFormat="1" x14ac:dyDescent="0.25">
      <c r="R184" s="33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2:38" s="97" customFormat="1" x14ac:dyDescent="0.25">
      <c r="R185" s="33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2:38" s="97" customFormat="1" x14ac:dyDescent="0.25">
      <c r="R186" s="33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2:38" s="97" customFormat="1" x14ac:dyDescent="0.25">
      <c r="R187" s="33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2:38" s="97" customFormat="1" x14ac:dyDescent="0.25">
      <c r="R188" s="33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2:38" s="97" customFormat="1" x14ac:dyDescent="0.25">
      <c r="R189" s="33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2:38" s="97" customFormat="1" x14ac:dyDescent="0.25">
      <c r="R190" s="33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2:38" s="97" customFormat="1" x14ac:dyDescent="0.25">
      <c r="R191" s="33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2:38" s="97" customFormat="1" x14ac:dyDescent="0.25">
      <c r="R192" s="33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8:36" s="97" customFormat="1" x14ac:dyDescent="0.25">
      <c r="R193" s="33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8:36" s="97" customFormat="1" x14ac:dyDescent="0.25">
      <c r="R194" s="33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8:36" s="97" customFormat="1" x14ac:dyDescent="0.25">
      <c r="R195" s="33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8:36" s="97" customFormat="1" x14ac:dyDescent="0.25">
      <c r="R196" s="33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8:36" s="97" customFormat="1" x14ac:dyDescent="0.25">
      <c r="R197" s="33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8:36" s="97" customFormat="1" x14ac:dyDescent="0.25">
      <c r="R198" s="33"/>
      <c r="S198" s="33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8:36" s="97" customFormat="1" x14ac:dyDescent="0.25">
      <c r="R199" s="33"/>
      <c r="S199" s="33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8:36" s="97" customFormat="1" x14ac:dyDescent="0.25">
      <c r="R200" s="33"/>
      <c r="S200" s="33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8:36" s="97" customFormat="1" x14ac:dyDescent="0.25">
      <c r="R201" s="33"/>
      <c r="S201" s="33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8:36" s="97" customFormat="1" x14ac:dyDescent="0.25">
      <c r="R202" s="33"/>
      <c r="S202" s="33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8:36" s="97" customFormat="1" x14ac:dyDescent="0.25">
      <c r="R203" s="33"/>
      <c r="S203" s="33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8:36" s="97" customFormat="1" x14ac:dyDescent="0.25">
      <c r="R204" s="33"/>
      <c r="S204" s="33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8:36" s="97" customFormat="1" x14ac:dyDescent="0.25">
      <c r="R205" s="33"/>
      <c r="S205" s="33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8:36" s="97" customFormat="1" ht="14.25" x14ac:dyDescent="0.2"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8:36" s="97" customFormat="1" ht="14.25" x14ac:dyDescent="0.2"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8:36" s="97" customFormat="1" ht="14.25" x14ac:dyDescent="0.2"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20:36" s="97" customFormat="1" ht="14.25" x14ac:dyDescent="0.2"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53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7.28515625" style="71" customWidth="1"/>
    <col min="3" max="3" width="21.5703125" style="72" customWidth="1"/>
    <col min="4" max="4" width="10.5703125" style="73" customWidth="1"/>
    <col min="5" max="5" width="12.140625" style="73" customWidth="1"/>
    <col min="6" max="6" width="0.7109375" style="33" customWidth="1"/>
    <col min="7" max="11" width="5.28515625" style="72" customWidth="1"/>
    <col min="12" max="12" width="6.42578125" style="72" customWidth="1"/>
    <col min="13" max="16" width="5.28515625" style="72" customWidth="1"/>
    <col min="17" max="21" width="6.7109375" style="125" customWidth="1"/>
    <col min="22" max="22" width="10.85546875" style="72" customWidth="1"/>
    <col min="23" max="23" width="19.7109375" style="73" customWidth="1"/>
    <col min="24" max="24" width="9.7109375" style="72" customWidth="1"/>
  </cols>
  <sheetData>
    <row r="1" spans="1:32" ht="18.75" x14ac:dyDescent="0.3">
      <c r="A1" s="7"/>
      <c r="B1" s="52" t="s">
        <v>54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114"/>
      <c r="R1" s="114"/>
      <c r="S1" s="114"/>
      <c r="T1" s="114"/>
      <c r="U1" s="114"/>
      <c r="V1" s="53"/>
      <c r="W1" s="54"/>
      <c r="X1" s="55"/>
      <c r="Y1" s="56"/>
      <c r="Z1" s="56"/>
      <c r="AA1" s="56"/>
      <c r="AB1" s="56"/>
      <c r="AC1" s="56"/>
      <c r="AD1" s="56"/>
    </row>
    <row r="2" spans="1:32" x14ac:dyDescent="0.25">
      <c r="A2" s="7"/>
      <c r="B2" s="9" t="s">
        <v>39</v>
      </c>
      <c r="C2" s="4" t="s">
        <v>46</v>
      </c>
      <c r="D2" s="10"/>
      <c r="E2" s="10"/>
      <c r="F2" s="57"/>
      <c r="G2" s="58"/>
      <c r="H2" s="10"/>
      <c r="I2" s="10"/>
      <c r="J2" s="10"/>
      <c r="K2" s="10"/>
      <c r="L2" s="10"/>
      <c r="M2" s="10"/>
      <c r="N2" s="10"/>
      <c r="O2" s="10"/>
      <c r="P2" s="10"/>
      <c r="Q2" s="115"/>
      <c r="R2" s="115"/>
      <c r="S2" s="115"/>
      <c r="T2" s="115"/>
      <c r="U2" s="115"/>
      <c r="V2" s="10"/>
      <c r="W2" s="58"/>
      <c r="X2" s="35"/>
      <c r="Y2" s="56"/>
      <c r="Z2" s="56"/>
      <c r="AA2" s="56"/>
      <c r="AB2" s="56"/>
      <c r="AC2" s="56"/>
      <c r="AD2" s="56"/>
    </row>
    <row r="3" spans="1:32" x14ac:dyDescent="0.25">
      <c r="A3" s="7"/>
      <c r="B3" s="21" t="s">
        <v>85</v>
      </c>
      <c r="C3" s="21" t="s">
        <v>55</v>
      </c>
      <c r="D3" s="15" t="s">
        <v>56</v>
      </c>
      <c r="E3" s="20" t="s">
        <v>1</v>
      </c>
      <c r="F3" s="113"/>
      <c r="G3" s="17" t="s">
        <v>57</v>
      </c>
      <c r="H3" s="14" t="s">
        <v>58</v>
      </c>
      <c r="I3" s="14" t="s">
        <v>29</v>
      </c>
      <c r="J3" s="16" t="s">
        <v>59</v>
      </c>
      <c r="K3" s="16" t="s">
        <v>60</v>
      </c>
      <c r="L3" s="16" t="s">
        <v>61</v>
      </c>
      <c r="M3" s="17" t="s">
        <v>62</v>
      </c>
      <c r="N3" s="17" t="s">
        <v>28</v>
      </c>
      <c r="O3" s="14" t="s">
        <v>63</v>
      </c>
      <c r="P3" s="17" t="s">
        <v>58</v>
      </c>
      <c r="Q3" s="84" t="s">
        <v>3</v>
      </c>
      <c r="R3" s="84">
        <v>1</v>
      </c>
      <c r="S3" s="84">
        <v>2</v>
      </c>
      <c r="T3" s="84">
        <v>3</v>
      </c>
      <c r="U3" s="84" t="s">
        <v>64</v>
      </c>
      <c r="V3" s="16" t="s">
        <v>21</v>
      </c>
      <c r="W3" s="15" t="s">
        <v>65</v>
      </c>
      <c r="X3" s="15" t="s">
        <v>66</v>
      </c>
      <c r="Y3" s="56"/>
      <c r="Z3" s="56"/>
      <c r="AA3" s="56"/>
      <c r="AB3" s="56"/>
      <c r="AC3" s="56"/>
      <c r="AD3" s="56"/>
    </row>
    <row r="4" spans="1:32" x14ac:dyDescent="0.25">
      <c r="A4" s="22"/>
      <c r="B4" s="128" t="s">
        <v>102</v>
      </c>
      <c r="C4" s="129" t="s">
        <v>129</v>
      </c>
      <c r="D4" s="128" t="s">
        <v>103</v>
      </c>
      <c r="E4" s="130" t="s">
        <v>83</v>
      </c>
      <c r="F4" s="102"/>
      <c r="G4" s="131"/>
      <c r="H4" s="132"/>
      <c r="I4" s="132">
        <v>1</v>
      </c>
      <c r="J4" s="133" t="s">
        <v>126</v>
      </c>
      <c r="K4" s="133">
        <v>8</v>
      </c>
      <c r="L4" s="133"/>
      <c r="M4" s="133">
        <v>1</v>
      </c>
      <c r="N4" s="131"/>
      <c r="O4" s="131"/>
      <c r="P4" s="131"/>
      <c r="Q4" s="134" t="s">
        <v>120</v>
      </c>
      <c r="R4" s="134" t="s">
        <v>109</v>
      </c>
      <c r="S4" s="134" t="s">
        <v>123</v>
      </c>
      <c r="T4" s="134"/>
      <c r="U4" s="134" t="s">
        <v>112</v>
      </c>
      <c r="V4" s="135">
        <v>0.14299999999999999</v>
      </c>
      <c r="W4" s="129" t="s">
        <v>104</v>
      </c>
      <c r="X4" s="134" t="s">
        <v>127</v>
      </c>
      <c r="Y4" s="56"/>
      <c r="Z4" s="56"/>
      <c r="AA4" s="56"/>
      <c r="AB4" s="56"/>
      <c r="AC4" s="56"/>
      <c r="AD4" s="56"/>
    </row>
    <row r="5" spans="1:32" x14ac:dyDescent="0.25">
      <c r="A5" s="22"/>
      <c r="B5" s="128" t="s">
        <v>132</v>
      </c>
      <c r="C5" s="129" t="s">
        <v>133</v>
      </c>
      <c r="D5" s="128" t="s">
        <v>103</v>
      </c>
      <c r="E5" s="130" t="s">
        <v>83</v>
      </c>
      <c r="F5" s="102"/>
      <c r="G5" s="131"/>
      <c r="H5" s="132"/>
      <c r="I5" s="132">
        <v>1</v>
      </c>
      <c r="J5" s="133" t="s">
        <v>134</v>
      </c>
      <c r="K5" s="133">
        <v>2</v>
      </c>
      <c r="L5" s="133"/>
      <c r="M5" s="133">
        <v>1</v>
      </c>
      <c r="N5" s="131"/>
      <c r="O5" s="131"/>
      <c r="P5" s="131">
        <v>1</v>
      </c>
      <c r="Q5" s="134" t="s">
        <v>135</v>
      </c>
      <c r="R5" s="134" t="s">
        <v>122</v>
      </c>
      <c r="S5" s="134" t="s">
        <v>136</v>
      </c>
      <c r="T5" s="134"/>
      <c r="U5" s="134"/>
      <c r="V5" s="135">
        <v>0.28599999999999998</v>
      </c>
      <c r="W5" s="129" t="s">
        <v>137</v>
      </c>
      <c r="X5" s="134" t="s">
        <v>138</v>
      </c>
      <c r="Y5" s="56"/>
      <c r="Z5" s="56"/>
      <c r="AA5" s="56"/>
      <c r="AB5" s="56"/>
      <c r="AC5" s="56"/>
      <c r="AD5" s="56"/>
    </row>
    <row r="6" spans="1:32" x14ac:dyDescent="0.25">
      <c r="A6" s="22"/>
      <c r="B6" s="65" t="s">
        <v>150</v>
      </c>
      <c r="C6" s="163" t="s">
        <v>151</v>
      </c>
      <c r="D6" s="65" t="s">
        <v>67</v>
      </c>
      <c r="E6" s="164" t="s">
        <v>83</v>
      </c>
      <c r="F6" s="102"/>
      <c r="G6" s="66">
        <v>1</v>
      </c>
      <c r="H6" s="165"/>
      <c r="I6" s="165"/>
      <c r="J6" s="166" t="s">
        <v>152</v>
      </c>
      <c r="K6" s="166">
        <v>3</v>
      </c>
      <c r="L6" s="166"/>
      <c r="M6" s="166">
        <v>1</v>
      </c>
      <c r="N6" s="66"/>
      <c r="O6" s="66"/>
      <c r="P6" s="66">
        <v>1</v>
      </c>
      <c r="Q6" s="98" t="s">
        <v>153</v>
      </c>
      <c r="R6" s="98" t="s">
        <v>111</v>
      </c>
      <c r="S6" s="98" t="s">
        <v>109</v>
      </c>
      <c r="T6" s="98" t="s">
        <v>114</v>
      </c>
      <c r="U6" s="98"/>
      <c r="V6" s="167">
        <v>0.5</v>
      </c>
      <c r="W6" s="163" t="s">
        <v>154</v>
      </c>
      <c r="X6" s="98" t="s">
        <v>155</v>
      </c>
      <c r="Y6" s="56"/>
      <c r="Z6" s="56"/>
      <c r="AA6" s="56"/>
      <c r="AB6" s="56"/>
      <c r="AC6" s="56"/>
      <c r="AD6" s="56"/>
    </row>
    <row r="7" spans="1:32" s="8" customFormat="1" ht="15" customHeight="1" x14ac:dyDescent="0.2">
      <c r="A7" s="7"/>
      <c r="B7" s="21" t="s">
        <v>9</v>
      </c>
      <c r="C7" s="16"/>
      <c r="D7" s="15"/>
      <c r="E7" s="82"/>
      <c r="F7" s="126"/>
      <c r="G7" s="17">
        <f>SUM(G4:G6)</f>
        <v>1</v>
      </c>
      <c r="H7" s="17"/>
      <c r="I7" s="17">
        <f>SUM(I4:I6)</f>
        <v>2</v>
      </c>
      <c r="J7" s="16"/>
      <c r="K7" s="16"/>
      <c r="L7" s="16"/>
      <c r="M7" s="17">
        <f>SUM(M4:M6)</f>
        <v>3</v>
      </c>
      <c r="N7" s="17"/>
      <c r="O7" s="17"/>
      <c r="P7" s="17">
        <f>SUM(P4:P6)</f>
        <v>2</v>
      </c>
      <c r="Q7" s="84" t="s">
        <v>156</v>
      </c>
      <c r="R7" s="84" t="s">
        <v>136</v>
      </c>
      <c r="S7" s="84" t="s">
        <v>157</v>
      </c>
      <c r="T7" s="84" t="s">
        <v>114</v>
      </c>
      <c r="U7" s="84" t="s">
        <v>112</v>
      </c>
      <c r="V7" s="29">
        <v>0.3</v>
      </c>
      <c r="W7" s="83"/>
      <c r="X7" s="84"/>
      <c r="Y7" s="23"/>
      <c r="Z7" s="23"/>
      <c r="AA7" s="23"/>
      <c r="AB7" s="23"/>
      <c r="AC7" s="23"/>
      <c r="AD7" s="23"/>
      <c r="AE7" s="23"/>
      <c r="AF7" s="23"/>
    </row>
    <row r="8" spans="1:32" x14ac:dyDescent="0.25">
      <c r="A8" s="22"/>
      <c r="B8" s="103" t="s">
        <v>88</v>
      </c>
      <c r="C8" s="89" t="s">
        <v>105</v>
      </c>
      <c r="D8" s="90"/>
      <c r="E8" s="90"/>
      <c r="F8" s="87"/>
      <c r="G8" s="89"/>
      <c r="H8" s="88"/>
      <c r="I8" s="90"/>
      <c r="J8" s="88"/>
      <c r="K8" s="104"/>
      <c r="L8" s="104"/>
      <c r="M8" s="104"/>
      <c r="N8" s="104"/>
      <c r="O8" s="86"/>
      <c r="P8" s="104"/>
      <c r="Q8" s="116"/>
      <c r="R8" s="117"/>
      <c r="S8" s="116"/>
      <c r="T8" s="116"/>
      <c r="U8" s="116"/>
      <c r="V8" s="104"/>
      <c r="W8" s="86"/>
      <c r="X8" s="105"/>
      <c r="Y8" s="56"/>
      <c r="Z8" s="69"/>
      <c r="AA8" s="69"/>
      <c r="AB8" s="69"/>
      <c r="AC8" s="56"/>
      <c r="AD8" s="56"/>
    </row>
    <row r="9" spans="1:32" x14ac:dyDescent="0.25">
      <c r="A9" s="22"/>
      <c r="B9" s="76"/>
      <c r="C9" s="77"/>
      <c r="D9" s="77"/>
      <c r="E9" s="77"/>
      <c r="F9" s="77"/>
      <c r="G9" s="78"/>
      <c r="H9" s="67"/>
      <c r="I9" s="79"/>
      <c r="J9" s="67"/>
      <c r="K9" s="79"/>
      <c r="L9" s="67"/>
      <c r="M9" s="79"/>
      <c r="N9" s="79"/>
      <c r="O9" s="79"/>
      <c r="P9" s="79"/>
      <c r="Q9" s="118"/>
      <c r="R9" s="118"/>
      <c r="S9" s="118"/>
      <c r="T9" s="118"/>
      <c r="U9" s="118"/>
      <c r="V9" s="79"/>
      <c r="W9" s="79"/>
      <c r="X9" s="80"/>
      <c r="Y9" s="56"/>
      <c r="Z9" s="56"/>
      <c r="AA9" s="56"/>
      <c r="AB9" s="56"/>
      <c r="AC9" s="56"/>
      <c r="AD9" s="56"/>
    </row>
    <row r="10" spans="1:32" x14ac:dyDescent="0.25">
      <c r="A10" s="7"/>
      <c r="B10" s="21" t="s">
        <v>68</v>
      </c>
      <c r="C10" s="21" t="s">
        <v>55</v>
      </c>
      <c r="D10" s="15" t="s">
        <v>56</v>
      </c>
      <c r="E10" s="20" t="s">
        <v>1</v>
      </c>
      <c r="F10" s="106"/>
      <c r="G10" s="17" t="s">
        <v>57</v>
      </c>
      <c r="H10" s="14" t="s">
        <v>58</v>
      </c>
      <c r="I10" s="14" t="s">
        <v>29</v>
      </c>
      <c r="J10" s="16" t="s">
        <v>59</v>
      </c>
      <c r="K10" s="16" t="s">
        <v>60</v>
      </c>
      <c r="L10" s="16" t="s">
        <v>61</v>
      </c>
      <c r="M10" s="17" t="s">
        <v>62</v>
      </c>
      <c r="N10" s="17" t="s">
        <v>28</v>
      </c>
      <c r="O10" s="14" t="s">
        <v>63</v>
      </c>
      <c r="P10" s="17" t="s">
        <v>58</v>
      </c>
      <c r="Q10" s="84" t="s">
        <v>3</v>
      </c>
      <c r="R10" s="84">
        <v>1</v>
      </c>
      <c r="S10" s="84">
        <v>2</v>
      </c>
      <c r="T10" s="84">
        <v>3</v>
      </c>
      <c r="U10" s="84" t="s">
        <v>64</v>
      </c>
      <c r="V10" s="16" t="s">
        <v>21</v>
      </c>
      <c r="W10" s="15" t="s">
        <v>65</v>
      </c>
      <c r="X10" s="15" t="s">
        <v>66</v>
      </c>
      <c r="Y10" s="56"/>
      <c r="Z10" s="56"/>
      <c r="AA10" s="56"/>
      <c r="AB10" s="56"/>
      <c r="AC10" s="56"/>
      <c r="AD10" s="56"/>
    </row>
    <row r="11" spans="1:32" x14ac:dyDescent="0.25">
      <c r="A11" s="7"/>
      <c r="B11" s="107" t="s">
        <v>69</v>
      </c>
      <c r="C11" s="108" t="s">
        <v>70</v>
      </c>
      <c r="D11" s="107" t="s">
        <v>67</v>
      </c>
      <c r="E11" s="109" t="s">
        <v>71</v>
      </c>
      <c r="F11" s="23"/>
      <c r="G11" s="110"/>
      <c r="H11" s="110"/>
      <c r="I11" s="110">
        <v>1</v>
      </c>
      <c r="J11" s="110" t="s">
        <v>72</v>
      </c>
      <c r="K11" s="110">
        <v>2</v>
      </c>
      <c r="L11" s="110"/>
      <c r="M11" s="110">
        <v>1</v>
      </c>
      <c r="N11" s="110"/>
      <c r="O11" s="110"/>
      <c r="P11" s="110">
        <v>2</v>
      </c>
      <c r="Q11" s="119" t="s">
        <v>106</v>
      </c>
      <c r="R11" s="119" t="s">
        <v>109</v>
      </c>
      <c r="S11" s="119" t="s">
        <v>110</v>
      </c>
      <c r="T11" s="119" t="s">
        <v>111</v>
      </c>
      <c r="U11" s="119"/>
      <c r="V11" s="111">
        <v>0.66700000000000004</v>
      </c>
      <c r="W11" s="112" t="s">
        <v>73</v>
      </c>
      <c r="X11" s="110">
        <v>1423</v>
      </c>
      <c r="Y11" s="56"/>
      <c r="Z11" s="56"/>
      <c r="AA11" s="56"/>
      <c r="AB11" s="56"/>
      <c r="AC11" s="56"/>
      <c r="AD11" s="56"/>
    </row>
    <row r="12" spans="1:32" x14ac:dyDescent="0.25">
      <c r="A12" s="7"/>
      <c r="B12" s="65" t="s">
        <v>74</v>
      </c>
      <c r="C12" s="68" t="s">
        <v>75</v>
      </c>
      <c r="D12" s="65" t="s">
        <v>67</v>
      </c>
      <c r="E12" s="74" t="s">
        <v>71</v>
      </c>
      <c r="F12" s="23"/>
      <c r="G12" s="66"/>
      <c r="H12" s="66"/>
      <c r="I12" s="66">
        <v>1</v>
      </c>
      <c r="J12" s="66" t="s">
        <v>76</v>
      </c>
      <c r="K12" s="66">
        <v>4</v>
      </c>
      <c r="L12" s="66"/>
      <c r="M12" s="66">
        <v>1</v>
      </c>
      <c r="N12" s="66"/>
      <c r="O12" s="66"/>
      <c r="P12" s="66">
        <v>1</v>
      </c>
      <c r="Q12" s="98" t="s">
        <v>107</v>
      </c>
      <c r="R12" s="98" t="s">
        <v>112</v>
      </c>
      <c r="S12" s="98" t="s">
        <v>113</v>
      </c>
      <c r="T12" s="98" t="s">
        <v>114</v>
      </c>
      <c r="U12" s="98"/>
      <c r="V12" s="75">
        <v>0.25</v>
      </c>
      <c r="W12" s="65" t="s">
        <v>77</v>
      </c>
      <c r="X12" s="66">
        <v>2071</v>
      </c>
      <c r="Y12" s="56"/>
      <c r="Z12" s="56"/>
      <c r="AA12" s="56"/>
      <c r="AB12" s="56"/>
      <c r="AC12" s="56"/>
      <c r="AD12" s="56"/>
    </row>
    <row r="13" spans="1:32" x14ac:dyDescent="0.25">
      <c r="A13" s="22"/>
      <c r="B13" s="65" t="s">
        <v>78</v>
      </c>
      <c r="C13" s="68" t="s">
        <v>79</v>
      </c>
      <c r="D13" s="65" t="s">
        <v>67</v>
      </c>
      <c r="E13" s="74" t="s">
        <v>71</v>
      </c>
      <c r="F13" s="44"/>
      <c r="G13" s="66">
        <v>1</v>
      </c>
      <c r="H13" s="66"/>
      <c r="I13" s="66"/>
      <c r="J13" s="66" t="s">
        <v>80</v>
      </c>
      <c r="K13" s="66">
        <v>4</v>
      </c>
      <c r="L13" s="66"/>
      <c r="M13" s="66">
        <v>1</v>
      </c>
      <c r="N13" s="66"/>
      <c r="O13" s="66"/>
      <c r="P13" s="66">
        <v>1</v>
      </c>
      <c r="Q13" s="98" t="s">
        <v>108</v>
      </c>
      <c r="R13" s="98"/>
      <c r="S13" s="98" t="s">
        <v>115</v>
      </c>
      <c r="T13" s="98" t="s">
        <v>116</v>
      </c>
      <c r="U13" s="98" t="s">
        <v>112</v>
      </c>
      <c r="V13" s="75">
        <v>0.625</v>
      </c>
      <c r="W13" s="65" t="s">
        <v>81</v>
      </c>
      <c r="X13" s="66" t="s">
        <v>82</v>
      </c>
      <c r="Y13" s="56"/>
      <c r="Z13" s="56"/>
      <c r="AA13" s="56"/>
      <c r="AB13" s="56"/>
      <c r="AC13" s="56"/>
      <c r="AD13" s="56"/>
    </row>
    <row r="14" spans="1:32" s="8" customFormat="1" ht="15" customHeight="1" x14ac:dyDescent="0.2">
      <c r="A14" s="7"/>
      <c r="B14" s="21" t="s">
        <v>9</v>
      </c>
      <c r="C14" s="16"/>
      <c r="D14" s="15"/>
      <c r="E14" s="82"/>
      <c r="F14" s="126"/>
      <c r="G14" s="17">
        <v>1</v>
      </c>
      <c r="H14" s="17"/>
      <c r="I14" s="17">
        <v>2</v>
      </c>
      <c r="J14" s="16"/>
      <c r="K14" s="16"/>
      <c r="L14" s="16"/>
      <c r="M14" s="17">
        <f>SUM(M12:M13)</f>
        <v>2</v>
      </c>
      <c r="N14" s="17"/>
      <c r="O14" s="17"/>
      <c r="P14" s="17">
        <v>4</v>
      </c>
      <c r="Q14" s="84" t="s">
        <v>117</v>
      </c>
      <c r="R14" s="84" t="s">
        <v>114</v>
      </c>
      <c r="S14" s="84" t="s">
        <v>118</v>
      </c>
      <c r="T14" s="84" t="s">
        <v>119</v>
      </c>
      <c r="U14" s="84" t="s">
        <v>112</v>
      </c>
      <c r="V14" s="29">
        <v>0.52</v>
      </c>
      <c r="W14" s="83"/>
      <c r="X14" s="84"/>
      <c r="Y14" s="23"/>
      <c r="Z14" s="23"/>
      <c r="AA14" s="23"/>
      <c r="AB14" s="23"/>
      <c r="AC14" s="23"/>
      <c r="AD14" s="23"/>
      <c r="AE14" s="23"/>
      <c r="AF14" s="23"/>
    </row>
    <row r="15" spans="1:32" x14ac:dyDescent="0.25">
      <c r="A15" s="22"/>
      <c r="B15" s="76"/>
      <c r="C15" s="77"/>
      <c r="D15" s="77"/>
      <c r="E15" s="77"/>
      <c r="F15" s="77"/>
      <c r="G15" s="78"/>
      <c r="H15" s="67"/>
      <c r="I15" s="79"/>
      <c r="J15" s="67"/>
      <c r="K15" s="79"/>
      <c r="L15" s="67"/>
      <c r="M15" s="79"/>
      <c r="N15" s="79"/>
      <c r="O15" s="79"/>
      <c r="P15" s="79"/>
      <c r="Q15" s="118"/>
      <c r="R15" s="118"/>
      <c r="S15" s="118"/>
      <c r="T15" s="118"/>
      <c r="U15" s="118"/>
      <c r="V15" s="79"/>
      <c r="W15" s="79"/>
      <c r="X15" s="80"/>
      <c r="Y15" s="56"/>
      <c r="Z15" s="56"/>
      <c r="AA15" s="56"/>
      <c r="AB15" s="56"/>
      <c r="AC15" s="56"/>
      <c r="AD15" s="56"/>
    </row>
    <row r="16" spans="1:32" s="24" customFormat="1" ht="18.75" customHeight="1" x14ac:dyDescent="0.2">
      <c r="A16" s="7"/>
      <c r="B16" s="81" t="s">
        <v>84</v>
      </c>
      <c r="C16" s="53"/>
      <c r="D16" s="54"/>
      <c r="E16" s="54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114"/>
      <c r="R16" s="114"/>
      <c r="S16" s="114"/>
      <c r="T16" s="114"/>
      <c r="U16" s="114"/>
      <c r="V16" s="53"/>
      <c r="W16" s="54"/>
      <c r="X16" s="55"/>
      <c r="Y16" s="23"/>
      <c r="Z16" s="23"/>
      <c r="AA16" s="23"/>
      <c r="AB16" s="23"/>
      <c r="AC16" s="23"/>
      <c r="AD16" s="23"/>
      <c r="AE16" s="23"/>
      <c r="AF16" s="23"/>
    </row>
    <row r="17" spans="1:32" s="8" customFormat="1" ht="15" customHeight="1" x14ac:dyDescent="0.2">
      <c r="A17" s="22"/>
      <c r="B17" s="59" t="s">
        <v>85</v>
      </c>
      <c r="C17" s="21" t="s">
        <v>99</v>
      </c>
      <c r="D17" s="60" t="s">
        <v>56</v>
      </c>
      <c r="E17" s="61" t="s">
        <v>1</v>
      </c>
      <c r="F17" s="1"/>
      <c r="G17" s="62" t="s">
        <v>57</v>
      </c>
      <c r="H17" s="63" t="s">
        <v>58</v>
      </c>
      <c r="I17" s="63" t="s">
        <v>29</v>
      </c>
      <c r="J17" s="16" t="s">
        <v>59</v>
      </c>
      <c r="K17" s="64" t="s">
        <v>60</v>
      </c>
      <c r="L17" s="64" t="s">
        <v>61</v>
      </c>
      <c r="M17" s="62" t="s">
        <v>62</v>
      </c>
      <c r="N17" s="62" t="s">
        <v>28</v>
      </c>
      <c r="O17" s="63" t="s">
        <v>63</v>
      </c>
      <c r="P17" s="62" t="s">
        <v>58</v>
      </c>
      <c r="Q17" s="120" t="s">
        <v>3</v>
      </c>
      <c r="R17" s="120">
        <v>1</v>
      </c>
      <c r="S17" s="120">
        <v>2</v>
      </c>
      <c r="T17" s="120">
        <v>3</v>
      </c>
      <c r="U17" s="120" t="s">
        <v>64</v>
      </c>
      <c r="V17" s="16" t="s">
        <v>86</v>
      </c>
      <c r="W17" s="15" t="s">
        <v>65</v>
      </c>
      <c r="X17" s="15" t="s">
        <v>66</v>
      </c>
      <c r="Y17" s="23"/>
      <c r="Z17" s="23"/>
      <c r="AA17" s="23"/>
      <c r="AB17" s="23"/>
      <c r="AC17" s="23"/>
      <c r="AD17" s="23"/>
      <c r="AE17" s="23"/>
      <c r="AF17" s="23"/>
    </row>
    <row r="18" spans="1:32" s="8" customFormat="1" ht="15" customHeight="1" x14ac:dyDescent="0.2">
      <c r="A18" s="22"/>
      <c r="B18" s="93" t="s">
        <v>87</v>
      </c>
      <c r="C18" s="94" t="s">
        <v>98</v>
      </c>
      <c r="D18" s="93" t="s">
        <v>89</v>
      </c>
      <c r="E18" s="93" t="s">
        <v>83</v>
      </c>
      <c r="F18" s="1"/>
      <c r="G18" s="28"/>
      <c r="H18" s="28"/>
      <c r="I18" s="28">
        <v>1</v>
      </c>
      <c r="J18" s="95" t="s">
        <v>90</v>
      </c>
      <c r="K18" s="28">
        <v>8</v>
      </c>
      <c r="L18" s="28"/>
      <c r="M18" s="28">
        <v>1</v>
      </c>
      <c r="N18" s="95"/>
      <c r="O18" s="28"/>
      <c r="P18" s="28"/>
      <c r="Q18" s="95" t="s">
        <v>120</v>
      </c>
      <c r="R18" s="95" t="s">
        <v>112</v>
      </c>
      <c r="S18" s="95" t="s">
        <v>121</v>
      </c>
      <c r="T18" s="95" t="s">
        <v>112</v>
      </c>
      <c r="U18" s="95"/>
      <c r="V18" s="96">
        <v>0.14299999999999999</v>
      </c>
      <c r="W18" s="93" t="s">
        <v>91</v>
      </c>
      <c r="X18" s="28">
        <v>544</v>
      </c>
      <c r="Y18" s="23"/>
      <c r="Z18" s="23"/>
      <c r="AA18" s="23"/>
      <c r="AB18" s="23"/>
      <c r="AC18" s="23"/>
      <c r="AD18" s="23"/>
      <c r="AE18" s="23"/>
      <c r="AF18" s="23"/>
    </row>
    <row r="19" spans="1:32" s="8" customFormat="1" ht="15" customHeight="1" x14ac:dyDescent="0.2">
      <c r="A19" s="22"/>
      <c r="B19" s="65" t="s">
        <v>94</v>
      </c>
      <c r="C19" s="68" t="s">
        <v>97</v>
      </c>
      <c r="D19" s="65" t="s">
        <v>95</v>
      </c>
      <c r="E19" s="68" t="s">
        <v>83</v>
      </c>
      <c r="F19" s="1"/>
      <c r="G19" s="66"/>
      <c r="H19" s="98"/>
      <c r="I19" s="66">
        <v>1</v>
      </c>
      <c r="J19" s="66" t="s">
        <v>90</v>
      </c>
      <c r="K19" s="66">
        <v>7</v>
      </c>
      <c r="L19" s="98"/>
      <c r="M19" s="99">
        <v>1</v>
      </c>
      <c r="N19" s="99"/>
      <c r="O19" s="100"/>
      <c r="P19" s="100"/>
      <c r="Q19" s="121" t="s">
        <v>123</v>
      </c>
      <c r="R19" s="98" t="s">
        <v>122</v>
      </c>
      <c r="S19" s="98"/>
      <c r="T19" s="98"/>
      <c r="U19" s="98" t="s">
        <v>122</v>
      </c>
      <c r="V19" s="101">
        <v>0</v>
      </c>
      <c r="W19" s="68" t="s">
        <v>96</v>
      </c>
      <c r="X19" s="66">
        <v>804</v>
      </c>
      <c r="Y19" s="23"/>
      <c r="Z19" s="23"/>
      <c r="AA19" s="23"/>
      <c r="AB19" s="23"/>
      <c r="AC19" s="23"/>
      <c r="AD19" s="23"/>
      <c r="AE19" s="23"/>
      <c r="AF19" s="23"/>
    </row>
    <row r="20" spans="1:32" s="8" customFormat="1" ht="15" customHeight="1" x14ac:dyDescent="0.2">
      <c r="A20" s="7"/>
      <c r="B20" s="21" t="s">
        <v>9</v>
      </c>
      <c r="C20" s="16"/>
      <c r="D20" s="15"/>
      <c r="E20" s="82"/>
      <c r="F20" s="1"/>
      <c r="G20" s="17"/>
      <c r="H20" s="17"/>
      <c r="I20" s="17">
        <v>2</v>
      </c>
      <c r="J20" s="16"/>
      <c r="K20" s="16"/>
      <c r="L20" s="16"/>
      <c r="M20" s="17">
        <f>SUM(M18:M19)</f>
        <v>2</v>
      </c>
      <c r="N20" s="17"/>
      <c r="O20" s="17"/>
      <c r="P20" s="17"/>
      <c r="Q20" s="84" t="s">
        <v>124</v>
      </c>
      <c r="R20" s="84" t="s">
        <v>125</v>
      </c>
      <c r="S20" s="84" t="s">
        <v>121</v>
      </c>
      <c r="T20" s="84" t="s">
        <v>112</v>
      </c>
      <c r="U20" s="84" t="s">
        <v>122</v>
      </c>
      <c r="V20" s="29">
        <v>9.0999999999999998E-2</v>
      </c>
      <c r="W20" s="83"/>
      <c r="X20" s="84"/>
      <c r="Y20" s="23"/>
      <c r="Z20" s="23"/>
      <c r="AA20" s="23"/>
      <c r="AB20" s="23"/>
      <c r="AC20" s="23"/>
      <c r="AD20" s="23"/>
      <c r="AE20" s="23"/>
      <c r="AF20" s="23"/>
    </row>
    <row r="21" spans="1:32" x14ac:dyDescent="0.25">
      <c r="A21" s="22"/>
      <c r="B21" s="85" t="s">
        <v>88</v>
      </c>
      <c r="C21" s="86" t="s">
        <v>92</v>
      </c>
      <c r="D21" s="87"/>
      <c r="E21" s="88"/>
      <c r="F21" s="87"/>
      <c r="G21" s="89"/>
      <c r="H21" s="88"/>
      <c r="I21" s="90"/>
      <c r="J21" s="88"/>
      <c r="K21" s="88"/>
      <c r="L21" s="88"/>
      <c r="M21" s="88"/>
      <c r="N21" s="88"/>
      <c r="O21" s="88"/>
      <c r="P21" s="88"/>
      <c r="Q21" s="122"/>
      <c r="R21" s="117"/>
      <c r="S21" s="122"/>
      <c r="T21" s="122"/>
      <c r="U21" s="122"/>
      <c r="V21" s="88"/>
      <c r="W21" s="86"/>
      <c r="X21" s="91"/>
      <c r="Y21" s="56"/>
      <c r="Z21" s="56"/>
      <c r="AA21" s="56"/>
      <c r="AB21" s="56"/>
      <c r="AC21" s="56"/>
      <c r="AD21" s="56"/>
    </row>
    <row r="22" spans="1:32" x14ac:dyDescent="0.25">
      <c r="A22" s="22"/>
      <c r="B22" s="92"/>
      <c r="C22" s="79"/>
      <c r="D22" s="77"/>
      <c r="E22" s="77"/>
      <c r="F22" s="77"/>
      <c r="G22" s="79"/>
      <c r="H22" s="67"/>
      <c r="I22" s="67"/>
      <c r="J22" s="67"/>
      <c r="K22" s="67"/>
      <c r="L22" s="67"/>
      <c r="M22" s="79"/>
      <c r="N22" s="67"/>
      <c r="O22" s="67"/>
      <c r="P22" s="67"/>
      <c r="Q22" s="123"/>
      <c r="R22" s="118"/>
      <c r="S22" s="123"/>
      <c r="T22" s="123"/>
      <c r="U22" s="123"/>
      <c r="V22" s="67"/>
      <c r="W22" s="79"/>
      <c r="X22" s="80"/>
      <c r="Y22" s="56"/>
      <c r="Z22" s="56"/>
      <c r="AA22" s="56"/>
      <c r="AB22" s="56"/>
      <c r="AC22" s="56"/>
      <c r="AD22" s="56"/>
    </row>
    <row r="23" spans="1:32" s="8" customFormat="1" ht="15" customHeight="1" x14ac:dyDescent="0.25">
      <c r="A23" s="22"/>
      <c r="B23" s="69"/>
      <c r="C23" s="1"/>
      <c r="D23" s="69"/>
      <c r="E23" s="70"/>
      <c r="F23" s="33"/>
      <c r="G23" s="1"/>
      <c r="H23" s="1"/>
      <c r="I23" s="1"/>
      <c r="J23" s="23"/>
      <c r="K23" s="23"/>
      <c r="L23" s="23"/>
      <c r="M23" s="1"/>
      <c r="N23" s="1"/>
      <c r="O23" s="1"/>
      <c r="P23" s="1"/>
      <c r="Q23" s="124"/>
      <c r="R23" s="124"/>
      <c r="S23" s="124"/>
      <c r="T23" s="124"/>
      <c r="U23" s="124"/>
      <c r="V23" s="1"/>
      <c r="W23" s="69"/>
      <c r="X23" s="1"/>
      <c r="Y23" s="23"/>
      <c r="Z23" s="23"/>
      <c r="AA23" s="23"/>
      <c r="AB23" s="23"/>
      <c r="AC23" s="23"/>
      <c r="AD23" s="23"/>
      <c r="AE23" s="23"/>
      <c r="AF23" s="23"/>
    </row>
    <row r="24" spans="1:32" x14ac:dyDescent="0.25">
      <c r="A24" s="22"/>
      <c r="B24" s="69"/>
      <c r="C24" s="1"/>
      <c r="D24" s="69"/>
      <c r="E24" s="70"/>
      <c r="G24" s="1"/>
      <c r="H24" s="1"/>
      <c r="I24" s="1"/>
      <c r="J24" s="23"/>
      <c r="K24" s="23"/>
      <c r="L24" s="23"/>
      <c r="M24" s="1"/>
      <c r="N24" s="1"/>
      <c r="O24" s="1"/>
      <c r="P24" s="1"/>
      <c r="Q24" s="124"/>
      <c r="R24" s="124"/>
      <c r="S24" s="124"/>
      <c r="T24" s="124"/>
      <c r="U24" s="124"/>
      <c r="V24" s="1"/>
      <c r="W24" s="69"/>
      <c r="X24" s="1"/>
      <c r="Y24" s="56"/>
      <c r="Z24" s="56"/>
      <c r="AA24" s="56"/>
      <c r="AB24" s="56"/>
      <c r="AC24" s="56"/>
      <c r="AD24" s="56"/>
    </row>
    <row r="25" spans="1:32" x14ac:dyDescent="0.25">
      <c r="A25" s="22"/>
      <c r="B25" s="69"/>
      <c r="C25" s="1"/>
      <c r="D25" s="69"/>
      <c r="E25" s="70"/>
      <c r="G25" s="1"/>
      <c r="H25" s="1"/>
      <c r="I25" s="1"/>
      <c r="J25" s="23"/>
      <c r="K25" s="23"/>
      <c r="L25" s="23"/>
      <c r="M25" s="1"/>
      <c r="N25" s="1"/>
      <c r="O25" s="1"/>
      <c r="P25" s="1"/>
      <c r="Q25" s="124"/>
      <c r="R25" s="124"/>
      <c r="S25" s="124"/>
      <c r="T25" s="124"/>
      <c r="U25" s="124"/>
      <c r="V25" s="1"/>
      <c r="W25" s="69"/>
      <c r="X25" s="1"/>
      <c r="Y25" s="56"/>
      <c r="Z25" s="56"/>
      <c r="AA25" s="56"/>
      <c r="AB25" s="56"/>
      <c r="AC25" s="56"/>
      <c r="AD25" s="56"/>
    </row>
    <row r="26" spans="1:32" x14ac:dyDescent="0.25">
      <c r="A26" s="22"/>
      <c r="B26" s="69"/>
      <c r="C26" s="1"/>
      <c r="D26" s="69"/>
      <c r="E26" s="70"/>
      <c r="G26" s="1"/>
      <c r="H26" s="1"/>
      <c r="I26" s="1"/>
      <c r="J26" s="23"/>
      <c r="K26" s="23"/>
      <c r="L26" s="23"/>
      <c r="M26" s="1"/>
      <c r="N26" s="1"/>
      <c r="O26" s="1"/>
      <c r="P26" s="1"/>
      <c r="Q26" s="124"/>
      <c r="R26" s="124"/>
      <c r="S26" s="124"/>
      <c r="T26" s="124"/>
      <c r="U26" s="124"/>
      <c r="V26" s="1"/>
      <c r="W26" s="127"/>
      <c r="X26" s="1"/>
      <c r="Y26" s="56"/>
      <c r="Z26" s="56"/>
      <c r="AA26" s="56"/>
      <c r="AB26" s="56"/>
      <c r="AC26" s="56"/>
      <c r="AD26" s="56"/>
    </row>
    <row r="27" spans="1:32" x14ac:dyDescent="0.25">
      <c r="A27" s="22"/>
      <c r="B27" s="69"/>
      <c r="C27" s="1"/>
      <c r="D27" s="69"/>
      <c r="E27" s="70"/>
      <c r="G27" s="1"/>
      <c r="H27" s="1"/>
      <c r="I27" s="1"/>
      <c r="J27" s="23"/>
      <c r="K27" s="23"/>
      <c r="L27" s="23"/>
      <c r="M27" s="1"/>
      <c r="N27" s="1"/>
      <c r="O27" s="1"/>
      <c r="P27" s="1"/>
      <c r="Q27" s="124"/>
      <c r="R27" s="124"/>
      <c r="S27" s="124"/>
      <c r="T27" s="124"/>
      <c r="U27" s="124"/>
      <c r="V27" s="1"/>
      <c r="W27" s="69"/>
      <c r="X27" s="1"/>
      <c r="Y27" s="56"/>
      <c r="Z27" s="56"/>
      <c r="AA27" s="56"/>
      <c r="AB27" s="56"/>
      <c r="AC27" s="56"/>
      <c r="AD27" s="56"/>
    </row>
    <row r="28" spans="1:32" x14ac:dyDescent="0.25">
      <c r="A28" s="22"/>
      <c r="B28" s="69"/>
      <c r="C28" s="1"/>
      <c r="D28" s="69"/>
      <c r="E28" s="70"/>
      <c r="G28" s="1"/>
      <c r="H28" s="1"/>
      <c r="I28" s="1"/>
      <c r="J28" s="23"/>
      <c r="K28" s="23"/>
      <c r="L28" s="23"/>
      <c r="M28" s="1"/>
      <c r="N28" s="1"/>
      <c r="O28" s="1"/>
      <c r="P28" s="1"/>
      <c r="Q28" s="124"/>
      <c r="R28" s="124"/>
      <c r="S28" s="124"/>
      <c r="T28" s="124"/>
      <c r="U28" s="124"/>
      <c r="V28" s="1"/>
      <c r="W28" s="69"/>
      <c r="X28" s="1"/>
      <c r="Y28" s="56"/>
      <c r="Z28" s="56"/>
      <c r="AA28" s="56"/>
      <c r="AB28" s="56"/>
      <c r="AC28" s="56"/>
      <c r="AD28" s="56"/>
    </row>
    <row r="29" spans="1:32" x14ac:dyDescent="0.25">
      <c r="A29" s="22"/>
      <c r="B29" s="69"/>
      <c r="C29" s="1"/>
      <c r="D29" s="69"/>
      <c r="E29" s="70"/>
      <c r="G29" s="1"/>
      <c r="H29" s="1"/>
      <c r="I29" s="1"/>
      <c r="J29" s="23"/>
      <c r="K29" s="23"/>
      <c r="L29" s="23"/>
      <c r="M29" s="1"/>
      <c r="N29" s="1"/>
      <c r="O29" s="1"/>
      <c r="P29" s="1"/>
      <c r="Q29" s="124"/>
      <c r="R29" s="124"/>
      <c r="S29" s="124"/>
      <c r="T29" s="124"/>
      <c r="U29" s="124"/>
      <c r="V29" s="1"/>
      <c r="W29" s="69"/>
      <c r="X29" s="1"/>
      <c r="Y29" s="56"/>
      <c r="Z29" s="56"/>
      <c r="AA29" s="56"/>
      <c r="AB29" s="56"/>
      <c r="AC29" s="56"/>
      <c r="AD29" s="56"/>
    </row>
    <row r="30" spans="1:32" x14ac:dyDescent="0.25">
      <c r="A30" s="22"/>
      <c r="B30" s="69"/>
      <c r="C30" s="1"/>
      <c r="D30" s="69"/>
      <c r="E30" s="70"/>
      <c r="G30" s="1"/>
      <c r="H30" s="1"/>
      <c r="I30" s="1"/>
      <c r="J30" s="23"/>
      <c r="K30" s="23"/>
      <c r="L30" s="23"/>
      <c r="M30" s="1"/>
      <c r="N30" s="1"/>
      <c r="O30" s="1"/>
      <c r="P30" s="1"/>
      <c r="Q30" s="124"/>
      <c r="R30" s="124"/>
      <c r="S30" s="124"/>
      <c r="T30" s="124"/>
      <c r="U30" s="124"/>
      <c r="V30" s="1"/>
      <c r="W30" s="69"/>
      <c r="X30" s="1"/>
      <c r="Y30" s="56"/>
      <c r="Z30" s="56"/>
      <c r="AA30" s="56"/>
      <c r="AB30" s="56"/>
      <c r="AC30" s="56"/>
      <c r="AD30" s="56"/>
    </row>
    <row r="31" spans="1:32" x14ac:dyDescent="0.25">
      <c r="A31" s="22"/>
      <c r="B31" s="69"/>
      <c r="C31" s="1"/>
      <c r="D31" s="69"/>
      <c r="E31" s="70"/>
      <c r="G31" s="1"/>
      <c r="H31" s="1"/>
      <c r="I31" s="1"/>
      <c r="J31" s="23"/>
      <c r="K31" s="23"/>
      <c r="L31" s="23"/>
      <c r="M31" s="1"/>
      <c r="N31" s="1"/>
      <c r="O31" s="1"/>
      <c r="P31" s="1"/>
      <c r="Q31" s="124"/>
      <c r="R31" s="124"/>
      <c r="S31" s="124"/>
      <c r="T31" s="124"/>
      <c r="U31" s="124"/>
      <c r="V31" s="1"/>
      <c r="W31" s="69"/>
      <c r="X31" s="1"/>
      <c r="Y31" s="56"/>
      <c r="Z31" s="56"/>
      <c r="AA31" s="56"/>
      <c r="AB31" s="56"/>
      <c r="AC31" s="56"/>
      <c r="AD31" s="56"/>
    </row>
    <row r="32" spans="1:32" x14ac:dyDescent="0.25">
      <c r="A32" s="22"/>
      <c r="B32" s="69"/>
      <c r="C32" s="1"/>
      <c r="D32" s="69"/>
      <c r="E32" s="70"/>
      <c r="G32" s="1"/>
      <c r="H32" s="1"/>
      <c r="I32" s="1"/>
      <c r="J32" s="23"/>
      <c r="K32" s="23"/>
      <c r="L32" s="23"/>
      <c r="M32" s="1"/>
      <c r="N32" s="1"/>
      <c r="O32" s="1"/>
      <c r="P32" s="1"/>
      <c r="Q32" s="124"/>
      <c r="R32" s="124"/>
      <c r="S32" s="124"/>
      <c r="T32" s="124"/>
      <c r="U32" s="124"/>
      <c r="V32" s="1"/>
      <c r="W32" s="69"/>
      <c r="X32" s="1"/>
      <c r="Y32" s="56"/>
      <c r="Z32" s="56"/>
      <c r="AA32" s="56"/>
      <c r="AB32" s="56"/>
      <c r="AC32" s="56"/>
      <c r="AD32" s="56"/>
    </row>
    <row r="33" spans="1:30" x14ac:dyDescent="0.25">
      <c r="A33" s="22"/>
      <c r="B33" s="69"/>
      <c r="C33" s="1"/>
      <c r="D33" s="69"/>
      <c r="E33" s="70"/>
      <c r="G33" s="1"/>
      <c r="H33" s="1"/>
      <c r="I33" s="1"/>
      <c r="J33" s="23"/>
      <c r="K33" s="23"/>
      <c r="L33" s="23"/>
      <c r="M33" s="1"/>
      <c r="N33" s="1"/>
      <c r="O33" s="1"/>
      <c r="P33" s="1"/>
      <c r="Q33" s="124"/>
      <c r="R33" s="124"/>
      <c r="S33" s="124"/>
      <c r="T33" s="124"/>
      <c r="U33" s="124"/>
      <c r="V33" s="1"/>
      <c r="W33" s="69"/>
      <c r="X33" s="1"/>
      <c r="Y33" s="56"/>
      <c r="Z33" s="56"/>
      <c r="AA33" s="56"/>
      <c r="AB33" s="56"/>
      <c r="AC33" s="56"/>
      <c r="AD33" s="56"/>
    </row>
    <row r="34" spans="1:30" x14ac:dyDescent="0.25">
      <c r="A34" s="22"/>
      <c r="B34" s="69"/>
      <c r="C34" s="1"/>
      <c r="D34" s="69"/>
      <c r="E34" s="70"/>
      <c r="G34" s="1"/>
      <c r="H34" s="1"/>
      <c r="I34" s="1"/>
      <c r="J34" s="23"/>
      <c r="K34" s="23"/>
      <c r="L34" s="23"/>
      <c r="M34" s="1"/>
      <c r="N34" s="1"/>
      <c r="O34" s="1"/>
      <c r="P34" s="1"/>
      <c r="Q34" s="124"/>
      <c r="R34" s="124"/>
      <c r="S34" s="124"/>
      <c r="T34" s="124"/>
      <c r="U34" s="124"/>
      <c r="V34" s="1"/>
      <c r="W34" s="69"/>
      <c r="X34" s="1"/>
      <c r="Y34" s="56"/>
      <c r="Z34" s="56"/>
      <c r="AA34" s="56"/>
      <c r="AB34" s="56"/>
      <c r="AC34" s="56"/>
      <c r="AD34" s="56"/>
    </row>
    <row r="35" spans="1:30" x14ac:dyDescent="0.25">
      <c r="A35" s="22"/>
      <c r="B35" s="69"/>
      <c r="C35" s="1"/>
      <c r="D35" s="69"/>
      <c r="E35" s="70"/>
      <c r="G35" s="1"/>
      <c r="H35" s="1"/>
      <c r="I35" s="1"/>
      <c r="J35" s="23"/>
      <c r="K35" s="23"/>
      <c r="L35" s="23"/>
      <c r="M35" s="1"/>
      <c r="N35" s="1"/>
      <c r="O35" s="1"/>
      <c r="P35" s="1"/>
      <c r="Q35" s="124"/>
      <c r="R35" s="124"/>
      <c r="S35" s="124"/>
      <c r="T35" s="124"/>
      <c r="U35" s="124"/>
      <c r="V35" s="1"/>
      <c r="W35" s="69"/>
      <c r="X35" s="1"/>
      <c r="Y35" s="56"/>
      <c r="Z35" s="56"/>
      <c r="AA35" s="56"/>
      <c r="AB35" s="56"/>
      <c r="AC35" s="56"/>
      <c r="AD35" s="56"/>
    </row>
    <row r="36" spans="1:30" x14ac:dyDescent="0.25">
      <c r="A36" s="22"/>
      <c r="B36" s="69"/>
      <c r="C36" s="1"/>
      <c r="D36" s="69"/>
      <c r="E36" s="70"/>
      <c r="G36" s="1"/>
      <c r="H36" s="1"/>
      <c r="I36" s="1"/>
      <c r="J36" s="23"/>
      <c r="K36" s="23"/>
      <c r="L36" s="23"/>
      <c r="M36" s="1"/>
      <c r="N36" s="1"/>
      <c r="O36" s="1"/>
      <c r="P36" s="1"/>
      <c r="Q36" s="124"/>
      <c r="R36" s="124"/>
      <c r="S36" s="124"/>
      <c r="T36" s="124"/>
      <c r="U36" s="124"/>
      <c r="V36" s="1"/>
      <c r="W36" s="69"/>
      <c r="X36" s="1"/>
      <c r="Y36" s="56"/>
      <c r="Z36" s="56"/>
      <c r="AA36" s="56"/>
      <c r="AB36" s="56"/>
      <c r="AC36" s="56"/>
      <c r="AD36" s="56"/>
    </row>
    <row r="37" spans="1:30" x14ac:dyDescent="0.25">
      <c r="A37" s="22"/>
      <c r="B37" s="69"/>
      <c r="C37" s="1"/>
      <c r="D37" s="69"/>
      <c r="E37" s="70"/>
      <c r="G37" s="1"/>
      <c r="H37" s="1"/>
      <c r="I37" s="1"/>
      <c r="J37" s="23"/>
      <c r="K37" s="23"/>
      <c r="L37" s="23"/>
      <c r="M37" s="1"/>
      <c r="N37" s="1"/>
      <c r="O37" s="1"/>
      <c r="P37" s="1"/>
      <c r="Q37" s="124"/>
      <c r="R37" s="124"/>
      <c r="S37" s="124"/>
      <c r="T37" s="124"/>
      <c r="U37" s="124"/>
      <c r="V37" s="1"/>
      <c r="W37" s="69"/>
      <c r="X37" s="1"/>
      <c r="Y37" s="56"/>
      <c r="Z37" s="56"/>
      <c r="AA37" s="56"/>
      <c r="AB37" s="56"/>
      <c r="AC37" s="56"/>
      <c r="AD37" s="56"/>
    </row>
    <row r="38" spans="1:30" x14ac:dyDescent="0.25">
      <c r="A38" s="22"/>
      <c r="B38" s="69"/>
      <c r="C38" s="1"/>
      <c r="D38" s="69"/>
      <c r="E38" s="70"/>
      <c r="G38" s="1"/>
      <c r="H38" s="1"/>
      <c r="I38" s="1"/>
      <c r="J38" s="23"/>
      <c r="K38" s="23"/>
      <c r="L38" s="23"/>
      <c r="M38" s="1"/>
      <c r="N38" s="1"/>
      <c r="O38" s="1"/>
      <c r="P38" s="1"/>
      <c r="Q38" s="124"/>
      <c r="R38" s="124"/>
      <c r="S38" s="124"/>
      <c r="T38" s="124"/>
      <c r="U38" s="124"/>
      <c r="V38" s="1"/>
      <c r="W38" s="69"/>
      <c r="X38" s="1"/>
      <c r="Y38" s="56"/>
      <c r="Z38" s="56"/>
      <c r="AA38" s="56"/>
      <c r="AB38" s="56"/>
      <c r="AC38" s="56"/>
      <c r="AD38" s="56"/>
    </row>
    <row r="39" spans="1:30" x14ac:dyDescent="0.25">
      <c r="A39" s="22"/>
      <c r="B39" s="69"/>
      <c r="C39" s="1"/>
      <c r="D39" s="69"/>
      <c r="E39" s="70"/>
      <c r="G39" s="1"/>
      <c r="H39" s="1"/>
      <c r="I39" s="1"/>
      <c r="J39" s="23"/>
      <c r="K39" s="23"/>
      <c r="L39" s="23"/>
      <c r="M39" s="1"/>
      <c r="N39" s="1"/>
      <c r="O39" s="1"/>
      <c r="P39" s="1"/>
      <c r="Q39" s="124"/>
      <c r="R39" s="124"/>
      <c r="S39" s="124"/>
      <c r="T39" s="124"/>
      <c r="U39" s="124"/>
      <c r="V39" s="1"/>
      <c r="W39" s="69"/>
      <c r="X39" s="1"/>
      <c r="Y39" s="56"/>
      <c r="Z39" s="56"/>
      <c r="AA39" s="56"/>
      <c r="AB39" s="56"/>
      <c r="AC39" s="56"/>
      <c r="AD39" s="56"/>
    </row>
    <row r="40" spans="1:30" x14ac:dyDescent="0.25">
      <c r="A40" s="22"/>
      <c r="B40" s="69"/>
      <c r="C40" s="1"/>
      <c r="D40" s="69"/>
      <c r="E40" s="70"/>
      <c r="G40" s="1"/>
      <c r="H40" s="1"/>
      <c r="I40" s="1"/>
      <c r="J40" s="23"/>
      <c r="K40" s="23"/>
      <c r="L40" s="23"/>
      <c r="M40" s="1"/>
      <c r="N40" s="1"/>
      <c r="O40" s="1"/>
      <c r="P40" s="1"/>
      <c r="Q40" s="124"/>
      <c r="R40" s="124"/>
      <c r="S40" s="124"/>
      <c r="T40" s="124"/>
      <c r="U40" s="124"/>
      <c r="V40" s="1"/>
      <c r="W40" s="69"/>
      <c r="X40" s="1"/>
      <c r="Y40" s="56"/>
      <c r="Z40" s="56"/>
      <c r="AA40" s="56"/>
      <c r="AB40" s="56"/>
      <c r="AC40" s="56"/>
      <c r="AD40" s="56"/>
    </row>
    <row r="41" spans="1:30" x14ac:dyDescent="0.25">
      <c r="A41" s="22"/>
      <c r="B41" s="69"/>
      <c r="C41" s="1"/>
      <c r="D41" s="69"/>
      <c r="E41" s="70"/>
      <c r="G41" s="1"/>
      <c r="H41" s="1"/>
      <c r="I41" s="1"/>
      <c r="J41" s="23"/>
      <c r="K41" s="23"/>
      <c r="L41" s="23"/>
      <c r="M41" s="1"/>
      <c r="N41" s="1"/>
      <c r="O41" s="1"/>
      <c r="P41" s="1"/>
      <c r="Q41" s="124"/>
      <c r="R41" s="124"/>
      <c r="S41" s="124"/>
      <c r="T41" s="124"/>
      <c r="U41" s="124"/>
      <c r="V41" s="1"/>
      <c r="W41" s="69"/>
      <c r="X41" s="1"/>
      <c r="Y41" s="56"/>
      <c r="Z41" s="56"/>
      <c r="AA41" s="56"/>
      <c r="AB41" s="56"/>
      <c r="AC41" s="56"/>
      <c r="AD41" s="56"/>
    </row>
    <row r="42" spans="1:30" x14ac:dyDescent="0.25">
      <c r="A42" s="22"/>
      <c r="B42" s="69"/>
      <c r="C42" s="1"/>
      <c r="D42" s="69"/>
      <c r="E42" s="70"/>
      <c r="G42" s="1"/>
      <c r="H42" s="1"/>
      <c r="I42" s="1"/>
      <c r="J42" s="23"/>
      <c r="K42" s="23"/>
      <c r="L42" s="23"/>
      <c r="M42" s="1"/>
      <c r="N42" s="1"/>
      <c r="O42" s="1"/>
      <c r="P42" s="1"/>
      <c r="Q42" s="124"/>
      <c r="R42" s="124"/>
      <c r="S42" s="124"/>
      <c r="T42" s="124"/>
      <c r="U42" s="124"/>
      <c r="V42" s="1"/>
      <c r="W42" s="69"/>
      <c r="X42" s="1"/>
      <c r="Y42" s="56"/>
      <c r="Z42" s="56"/>
      <c r="AA42" s="56"/>
      <c r="AB42" s="56"/>
      <c r="AC42" s="56"/>
      <c r="AD42" s="56"/>
    </row>
    <row r="43" spans="1:30" x14ac:dyDescent="0.25">
      <c r="A43" s="22"/>
      <c r="B43" s="69"/>
      <c r="C43" s="1"/>
      <c r="D43" s="69"/>
      <c r="E43" s="70"/>
      <c r="G43" s="1"/>
      <c r="H43" s="1"/>
      <c r="I43" s="1"/>
      <c r="J43" s="23"/>
      <c r="K43" s="23"/>
      <c r="L43" s="23"/>
      <c r="M43" s="1"/>
      <c r="N43" s="1"/>
      <c r="O43" s="1"/>
      <c r="P43" s="1"/>
      <c r="Q43" s="124"/>
      <c r="R43" s="124"/>
      <c r="S43" s="124"/>
      <c r="T43" s="124"/>
      <c r="U43" s="124"/>
      <c r="V43" s="1"/>
      <c r="W43" s="69"/>
      <c r="X43" s="1"/>
      <c r="Y43" s="56"/>
      <c r="Z43" s="56"/>
      <c r="AA43" s="56"/>
      <c r="AB43" s="56"/>
      <c r="AC43" s="56"/>
      <c r="AD43" s="56"/>
    </row>
    <row r="44" spans="1:30" x14ac:dyDescent="0.25">
      <c r="A44" s="22"/>
      <c r="B44" s="69"/>
      <c r="C44" s="1"/>
      <c r="D44" s="69"/>
      <c r="E44" s="70"/>
      <c r="G44" s="1"/>
      <c r="H44" s="1"/>
      <c r="I44" s="1"/>
      <c r="J44" s="23"/>
      <c r="K44" s="23"/>
      <c r="L44" s="23"/>
      <c r="M44" s="1"/>
      <c r="N44" s="1"/>
      <c r="O44" s="1"/>
      <c r="P44" s="1"/>
      <c r="Q44" s="124"/>
      <c r="R44" s="124"/>
      <c r="S44" s="124"/>
      <c r="T44" s="124"/>
      <c r="U44" s="124"/>
      <c r="V44" s="1"/>
      <c r="W44" s="69"/>
      <c r="X44" s="1"/>
      <c r="Y44" s="56"/>
      <c r="Z44" s="56"/>
      <c r="AA44" s="56"/>
      <c r="AB44" s="56"/>
      <c r="AC44" s="56"/>
      <c r="AD44" s="56"/>
    </row>
    <row r="45" spans="1:30" x14ac:dyDescent="0.25">
      <c r="A45" s="22"/>
      <c r="B45" s="69"/>
      <c r="C45" s="1"/>
      <c r="D45" s="69"/>
      <c r="E45" s="70"/>
      <c r="G45" s="1"/>
      <c r="H45" s="1"/>
      <c r="I45" s="1"/>
      <c r="J45" s="23"/>
      <c r="K45" s="23"/>
      <c r="L45" s="23"/>
      <c r="M45" s="1"/>
      <c r="N45" s="1"/>
      <c r="O45" s="1"/>
      <c r="P45" s="1"/>
      <c r="Q45" s="124"/>
      <c r="R45" s="124"/>
      <c r="S45" s="124"/>
      <c r="T45" s="124"/>
      <c r="U45" s="124"/>
      <c r="V45" s="1"/>
      <c r="W45" s="69"/>
      <c r="X45" s="1"/>
      <c r="Y45" s="56"/>
      <c r="Z45" s="56"/>
      <c r="AA45" s="56"/>
      <c r="AB45" s="56"/>
      <c r="AC45" s="56"/>
      <c r="AD45" s="56"/>
    </row>
    <row r="46" spans="1:30" x14ac:dyDescent="0.25">
      <c r="A46" s="22"/>
      <c r="B46" s="69"/>
      <c r="C46" s="1"/>
      <c r="D46" s="69"/>
      <c r="E46" s="70"/>
      <c r="G46" s="1"/>
      <c r="H46" s="1"/>
      <c r="I46" s="1"/>
      <c r="J46" s="23"/>
      <c r="K46" s="23"/>
      <c r="L46" s="23"/>
      <c r="M46" s="1"/>
      <c r="N46" s="1"/>
      <c r="O46" s="1"/>
      <c r="P46" s="1"/>
      <c r="Q46" s="124"/>
      <c r="R46" s="124"/>
      <c r="S46" s="124"/>
      <c r="T46" s="124"/>
      <c r="U46" s="124"/>
      <c r="V46" s="1"/>
      <c r="W46" s="69"/>
      <c r="X46" s="1"/>
      <c r="Y46" s="56"/>
      <c r="Z46" s="56"/>
      <c r="AA46" s="56"/>
      <c r="AB46" s="56"/>
      <c r="AC46" s="56"/>
      <c r="AD46" s="56"/>
    </row>
    <row r="47" spans="1:30" x14ac:dyDescent="0.25">
      <c r="A47" s="22"/>
      <c r="B47" s="69"/>
      <c r="C47" s="1"/>
      <c r="D47" s="69"/>
      <c r="E47" s="70"/>
      <c r="G47" s="1"/>
      <c r="H47" s="1"/>
      <c r="I47" s="1"/>
      <c r="J47" s="23"/>
      <c r="K47" s="23"/>
      <c r="L47" s="23"/>
      <c r="M47" s="1"/>
      <c r="N47" s="1"/>
      <c r="O47" s="1"/>
      <c r="P47" s="1"/>
      <c r="Q47" s="124"/>
      <c r="R47" s="124"/>
      <c r="S47" s="124"/>
      <c r="T47" s="124"/>
      <c r="U47" s="124"/>
      <c r="V47" s="1"/>
      <c r="W47" s="69"/>
      <c r="X47" s="1"/>
      <c r="Y47" s="56"/>
      <c r="Z47" s="56"/>
      <c r="AA47" s="56"/>
      <c r="AB47" s="56"/>
      <c r="AC47" s="56"/>
      <c r="AD47" s="56"/>
    </row>
    <row r="48" spans="1:30" x14ac:dyDescent="0.25">
      <c r="A48" s="22"/>
      <c r="B48" s="69"/>
      <c r="C48" s="1"/>
      <c r="D48" s="69"/>
      <c r="E48" s="70"/>
      <c r="G48" s="1"/>
      <c r="H48" s="1"/>
      <c r="I48" s="1"/>
      <c r="J48" s="23"/>
      <c r="K48" s="23"/>
      <c r="L48" s="23"/>
      <c r="M48" s="1"/>
      <c r="N48" s="1"/>
      <c r="O48" s="1"/>
      <c r="P48" s="1"/>
      <c r="Q48" s="124"/>
      <c r="R48" s="124"/>
      <c r="S48" s="124"/>
      <c r="T48" s="124"/>
      <c r="U48" s="124"/>
      <c r="V48" s="1"/>
      <c r="W48" s="69"/>
      <c r="X48" s="1"/>
      <c r="Y48" s="56"/>
      <c r="Z48" s="56"/>
      <c r="AA48" s="56"/>
      <c r="AB48" s="56"/>
      <c r="AC48" s="56"/>
      <c r="AD48" s="56"/>
    </row>
    <row r="49" spans="1:30" x14ac:dyDescent="0.25">
      <c r="A49" s="22"/>
      <c r="B49" s="69"/>
      <c r="C49" s="1"/>
      <c r="D49" s="69"/>
      <c r="E49" s="70"/>
      <c r="G49" s="1"/>
      <c r="H49" s="1"/>
      <c r="I49" s="1"/>
      <c r="J49" s="23"/>
      <c r="K49" s="23"/>
      <c r="L49" s="23"/>
      <c r="M49" s="1"/>
      <c r="N49" s="1"/>
      <c r="O49" s="1"/>
      <c r="P49" s="1"/>
      <c r="Q49" s="124"/>
      <c r="R49" s="124"/>
      <c r="S49" s="124"/>
      <c r="T49" s="124"/>
      <c r="U49" s="124"/>
      <c r="V49" s="1"/>
      <c r="W49" s="69"/>
      <c r="X49" s="1"/>
      <c r="Y49" s="56"/>
      <c r="Z49" s="56"/>
      <c r="AA49" s="56"/>
      <c r="AB49" s="56"/>
      <c r="AC49" s="56"/>
      <c r="AD49" s="56"/>
    </row>
    <row r="50" spans="1:30" x14ac:dyDescent="0.25">
      <c r="A50" s="22"/>
      <c r="B50" s="69"/>
      <c r="C50" s="1"/>
      <c r="D50" s="69"/>
      <c r="E50" s="70"/>
      <c r="G50" s="1"/>
      <c r="H50" s="1"/>
      <c r="I50" s="1"/>
      <c r="J50" s="23"/>
      <c r="K50" s="23"/>
      <c r="L50" s="23"/>
      <c r="M50" s="1"/>
      <c r="N50" s="1"/>
      <c r="O50" s="1"/>
      <c r="P50" s="1"/>
      <c r="Q50" s="124"/>
      <c r="R50" s="124"/>
      <c r="S50" s="124"/>
      <c r="T50" s="124"/>
      <c r="U50" s="124"/>
      <c r="V50" s="1"/>
      <c r="W50" s="69"/>
      <c r="X50" s="1"/>
      <c r="Y50" s="56"/>
      <c r="Z50" s="56"/>
      <c r="AA50" s="56"/>
      <c r="AB50" s="56"/>
      <c r="AC50" s="56"/>
      <c r="AD50" s="56"/>
    </row>
    <row r="51" spans="1:30" x14ac:dyDescent="0.25">
      <c r="A51" s="22"/>
      <c r="B51" s="69"/>
      <c r="C51" s="1"/>
      <c r="D51" s="69"/>
      <c r="E51" s="70"/>
      <c r="G51" s="1"/>
      <c r="H51" s="1"/>
      <c r="I51" s="1"/>
      <c r="J51" s="23"/>
      <c r="K51" s="23"/>
      <c r="L51" s="23"/>
      <c r="M51" s="1"/>
      <c r="N51" s="1"/>
      <c r="O51" s="1"/>
      <c r="P51" s="1"/>
      <c r="Q51" s="124"/>
      <c r="R51" s="124"/>
      <c r="S51" s="124"/>
      <c r="T51" s="124"/>
      <c r="U51" s="124"/>
      <c r="V51" s="1"/>
      <c r="W51" s="69"/>
      <c r="X51" s="1"/>
      <c r="Y51" s="56"/>
      <c r="Z51" s="56"/>
      <c r="AA51" s="56"/>
      <c r="AB51" s="56"/>
      <c r="AC51" s="56"/>
      <c r="AD51" s="56"/>
    </row>
    <row r="52" spans="1:30" x14ac:dyDescent="0.25">
      <c r="A52" s="22"/>
      <c r="B52" s="69"/>
      <c r="C52" s="1"/>
      <c r="D52" s="69"/>
      <c r="E52" s="70"/>
      <c r="G52" s="1"/>
      <c r="H52" s="1"/>
      <c r="I52" s="1"/>
      <c r="J52" s="23"/>
      <c r="K52" s="23"/>
      <c r="L52" s="23"/>
      <c r="M52" s="1"/>
      <c r="N52" s="1"/>
      <c r="O52" s="1"/>
      <c r="P52" s="1"/>
      <c r="Q52" s="124"/>
      <c r="R52" s="124"/>
      <c r="S52" s="124"/>
      <c r="T52" s="124"/>
      <c r="U52" s="124"/>
      <c r="V52" s="1"/>
      <c r="W52" s="69"/>
      <c r="X52" s="1"/>
      <c r="Y52" s="56"/>
      <c r="Z52" s="56"/>
      <c r="AA52" s="56"/>
      <c r="AB52" s="56"/>
      <c r="AC52" s="56"/>
      <c r="AD52" s="56"/>
    </row>
    <row r="53" spans="1:30" x14ac:dyDescent="0.25">
      <c r="A53" s="22"/>
      <c r="B53" s="69"/>
      <c r="C53" s="1"/>
      <c r="D53" s="69"/>
      <c r="E53" s="70"/>
      <c r="G53" s="1"/>
      <c r="H53" s="1"/>
      <c r="I53" s="1"/>
      <c r="J53" s="23"/>
      <c r="K53" s="23"/>
      <c r="L53" s="23"/>
      <c r="M53" s="1"/>
      <c r="N53" s="1"/>
      <c r="O53" s="1"/>
      <c r="P53" s="1"/>
      <c r="Q53" s="124"/>
      <c r="R53" s="124"/>
      <c r="S53" s="124"/>
      <c r="T53" s="124"/>
      <c r="U53" s="124"/>
      <c r="V53" s="1"/>
      <c r="W53" s="69"/>
      <c r="X53" s="1"/>
      <c r="Y53" s="56"/>
      <c r="Z53" s="56"/>
      <c r="AA53" s="56"/>
      <c r="AB53" s="56"/>
      <c r="AC53" s="56"/>
      <c r="AD53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NSU</vt:lpstr>
      <vt:lpstr>NSS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2024-12-03T15:16:43Z</dcterms:modified>
</cp:coreProperties>
</file>